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5480" windowHeight="9120"/>
  </bookViews>
  <sheets>
    <sheet name="SIR model" sheetId="2" r:id="rId1"/>
  </sheets>
  <calcPr calcId="125725"/>
</workbook>
</file>

<file path=xl/calcChain.xml><?xml version="1.0" encoding="utf-8"?>
<calcChain xmlns="http://schemas.openxmlformats.org/spreadsheetml/2006/main">
  <c r="E4" i="2"/>
  <c r="E3"/>
  <c r="D3"/>
  <c r="C201"/>
  <c r="F201"/>
  <c r="C202"/>
  <c r="F202" s="1"/>
  <c r="C107"/>
  <c r="F107"/>
  <c r="C108"/>
  <c r="F108"/>
  <c r="C109"/>
  <c r="F109"/>
  <c r="C110"/>
  <c r="F110"/>
  <c r="C111"/>
  <c r="F111"/>
  <c r="C112"/>
  <c r="F112"/>
  <c r="C113"/>
  <c r="F113"/>
  <c r="C114"/>
  <c r="F114"/>
  <c r="C115"/>
  <c r="F115"/>
  <c r="C116"/>
  <c r="F116"/>
  <c r="C117"/>
  <c r="F117"/>
  <c r="C118"/>
  <c r="F118"/>
  <c r="C119"/>
  <c r="F119"/>
  <c r="C120"/>
  <c r="F120"/>
  <c r="C121"/>
  <c r="F121"/>
  <c r="C122"/>
  <c r="F122"/>
  <c r="C123"/>
  <c r="F123"/>
  <c r="C124"/>
  <c r="F124"/>
  <c r="C125"/>
  <c r="F125"/>
  <c r="C126"/>
  <c r="F126"/>
  <c r="C127"/>
  <c r="F127"/>
  <c r="C128"/>
  <c r="F128"/>
  <c r="C129"/>
  <c r="F129"/>
  <c r="C130"/>
  <c r="F130"/>
  <c r="C131"/>
  <c r="F131"/>
  <c r="C132"/>
  <c r="F132"/>
  <c r="C133"/>
  <c r="F133"/>
  <c r="C134"/>
  <c r="F134"/>
  <c r="C135"/>
  <c r="F135"/>
  <c r="C136"/>
  <c r="F136"/>
  <c r="C137"/>
  <c r="F137"/>
  <c r="C138"/>
  <c r="F138"/>
  <c r="C139"/>
  <c r="F139"/>
  <c r="C140"/>
  <c r="F140"/>
  <c r="C141"/>
  <c r="F141"/>
  <c r="C142"/>
  <c r="F142"/>
  <c r="C143"/>
  <c r="F143"/>
  <c r="C144"/>
  <c r="F144" s="1"/>
  <c r="C53"/>
  <c r="F53"/>
  <c r="C54"/>
  <c r="F54" s="1"/>
  <c r="C43"/>
  <c r="F43"/>
  <c r="C44"/>
  <c r="F44" s="1"/>
  <c r="G4"/>
  <c r="C4"/>
  <c r="F4" s="1"/>
  <c r="F3"/>
  <c r="D4" l="1"/>
  <c r="G5" s="1"/>
  <c r="C145"/>
  <c r="C55"/>
  <c r="C45"/>
  <c r="C5"/>
  <c r="E5" l="1"/>
  <c r="F145"/>
  <c r="C146"/>
  <c r="F55"/>
  <c r="C56"/>
  <c r="F45"/>
  <c r="C46"/>
  <c r="C6"/>
  <c r="F5"/>
  <c r="D5" l="1"/>
  <c r="G6" s="1"/>
  <c r="F146"/>
  <c r="C147"/>
  <c r="F56"/>
  <c r="C57"/>
  <c r="F46"/>
  <c r="C47"/>
  <c r="C7"/>
  <c r="F6"/>
  <c r="E6" l="1"/>
  <c r="D6"/>
  <c r="D7" s="1"/>
  <c r="F147"/>
  <c r="C148"/>
  <c r="F57"/>
  <c r="C58"/>
  <c r="F47"/>
  <c r="C48"/>
  <c r="C8"/>
  <c r="F7"/>
  <c r="G7" l="1"/>
  <c r="G8" s="1"/>
  <c r="E7"/>
  <c r="E8" s="1"/>
  <c r="F148"/>
  <c r="C149"/>
  <c r="F58"/>
  <c r="C59"/>
  <c r="F48"/>
  <c r="C49"/>
  <c r="C9"/>
  <c r="F8"/>
  <c r="D8" l="1"/>
  <c r="D9" s="1"/>
  <c r="F149"/>
  <c r="C150"/>
  <c r="F59"/>
  <c r="C60"/>
  <c r="F49"/>
  <c r="C50"/>
  <c r="C10"/>
  <c r="F9"/>
  <c r="E9" l="1"/>
  <c r="E10" s="1"/>
  <c r="G9"/>
  <c r="G10" s="1"/>
  <c r="F150"/>
  <c r="C151"/>
  <c r="F60"/>
  <c r="C61"/>
  <c r="F50"/>
  <c r="C51"/>
  <c r="C11"/>
  <c r="F10"/>
  <c r="D10" l="1"/>
  <c r="G11" s="1"/>
  <c r="F151"/>
  <c r="C152"/>
  <c r="F61"/>
  <c r="C62"/>
  <c r="F51"/>
  <c r="C52"/>
  <c r="F52" s="1"/>
  <c r="C12"/>
  <c r="F11"/>
  <c r="E11" l="1"/>
  <c r="D11"/>
  <c r="D12" s="1"/>
  <c r="F152"/>
  <c r="C153"/>
  <c r="F62"/>
  <c r="C63"/>
  <c r="C13"/>
  <c r="F12"/>
  <c r="E12" l="1"/>
  <c r="G12"/>
  <c r="G13" s="1"/>
  <c r="D13"/>
  <c r="E13"/>
  <c r="F153"/>
  <c r="C154"/>
  <c r="F63"/>
  <c r="C64"/>
  <c r="C14"/>
  <c r="F13"/>
  <c r="D14" l="1"/>
  <c r="E14"/>
  <c r="E15" s="1"/>
  <c r="G14"/>
  <c r="G15" s="1"/>
  <c r="G16" s="1"/>
  <c r="D15"/>
  <c r="D16" s="1"/>
  <c r="F154"/>
  <c r="C155"/>
  <c r="F64"/>
  <c r="C65"/>
  <c r="C15"/>
  <c r="F14"/>
  <c r="G17" l="1"/>
  <c r="E16"/>
  <c r="E17" s="1"/>
  <c r="F155"/>
  <c r="C156"/>
  <c r="F65"/>
  <c r="C66"/>
  <c r="C16"/>
  <c r="F15"/>
  <c r="D17" l="1"/>
  <c r="E18" s="1"/>
  <c r="F156"/>
  <c r="C157"/>
  <c r="F66"/>
  <c r="C67"/>
  <c r="C17"/>
  <c r="F16"/>
  <c r="D18" l="1"/>
  <c r="D19" s="1"/>
  <c r="G18"/>
  <c r="G19" s="1"/>
  <c r="F157"/>
  <c r="C158"/>
  <c r="F67"/>
  <c r="C68"/>
  <c r="C18"/>
  <c r="F17"/>
  <c r="G20" l="1"/>
  <c r="E19"/>
  <c r="F158"/>
  <c r="C159"/>
  <c r="F68"/>
  <c r="C69"/>
  <c r="C19"/>
  <c r="F18"/>
  <c r="E20" l="1"/>
  <c r="D20"/>
  <c r="F159"/>
  <c r="C160"/>
  <c r="F69"/>
  <c r="C70"/>
  <c r="C20"/>
  <c r="F19"/>
  <c r="E21" l="1"/>
  <c r="D21"/>
  <c r="D22" s="1"/>
  <c r="G21"/>
  <c r="F160"/>
  <c r="C161"/>
  <c r="F70"/>
  <c r="C71"/>
  <c r="C21"/>
  <c r="F20"/>
  <c r="G22" l="1"/>
  <c r="G23" s="1"/>
  <c r="E22"/>
  <c r="F161"/>
  <c r="C162"/>
  <c r="F71"/>
  <c r="C72"/>
  <c r="C22"/>
  <c r="F21"/>
  <c r="D23" l="1"/>
  <c r="E23"/>
  <c r="F162"/>
  <c r="C163"/>
  <c r="F72"/>
  <c r="C73"/>
  <c r="C23"/>
  <c r="F22"/>
  <c r="D24" l="1"/>
  <c r="E24"/>
  <c r="G24"/>
  <c r="G25" s="1"/>
  <c r="F163"/>
  <c r="C164"/>
  <c r="F73"/>
  <c r="C74"/>
  <c r="C24"/>
  <c r="F23"/>
  <c r="D25" l="1"/>
  <c r="E25"/>
  <c r="F164"/>
  <c r="C165"/>
  <c r="F74"/>
  <c r="C75"/>
  <c r="C25"/>
  <c r="F24"/>
  <c r="D26" l="1"/>
  <c r="E26"/>
  <c r="E27" s="1"/>
  <c r="G26"/>
  <c r="G27" s="1"/>
  <c r="F165"/>
  <c r="C166"/>
  <c r="F75"/>
  <c r="C76"/>
  <c r="C26"/>
  <c r="F25"/>
  <c r="D27" l="1"/>
  <c r="D28" s="1"/>
  <c r="E28"/>
  <c r="E29" s="1"/>
  <c r="G28"/>
  <c r="G29" s="1"/>
  <c r="F166"/>
  <c r="C167"/>
  <c r="F76"/>
  <c r="C77"/>
  <c r="C27"/>
  <c r="F26"/>
  <c r="D29" l="1"/>
  <c r="D30" s="1"/>
  <c r="F167"/>
  <c r="C168"/>
  <c r="F77"/>
  <c r="C78"/>
  <c r="C28"/>
  <c r="F27"/>
  <c r="E30" l="1"/>
  <c r="E31" s="1"/>
  <c r="G30"/>
  <c r="G31" s="1"/>
  <c r="D31"/>
  <c r="D32" s="1"/>
  <c r="F168"/>
  <c r="C169"/>
  <c r="F78"/>
  <c r="C79"/>
  <c r="C29"/>
  <c r="F28"/>
  <c r="E32" l="1"/>
  <c r="E33" s="1"/>
  <c r="G32"/>
  <c r="G33" s="1"/>
  <c r="F169"/>
  <c r="C170"/>
  <c r="F79"/>
  <c r="C80"/>
  <c r="C30"/>
  <c r="F29"/>
  <c r="D33" l="1"/>
  <c r="F170"/>
  <c r="C171"/>
  <c r="F80"/>
  <c r="C81"/>
  <c r="C31"/>
  <c r="F30"/>
  <c r="D34" l="1"/>
  <c r="E34"/>
  <c r="E35" s="1"/>
  <c r="G34"/>
  <c r="G35" s="1"/>
  <c r="F171"/>
  <c r="C172"/>
  <c r="F81"/>
  <c r="C82"/>
  <c r="C32"/>
  <c r="F31"/>
  <c r="D35" l="1"/>
  <c r="F172"/>
  <c r="C173"/>
  <c r="F82"/>
  <c r="C83"/>
  <c r="C33"/>
  <c r="F32"/>
  <c r="D36" l="1"/>
  <c r="E36"/>
  <c r="G36"/>
  <c r="G37" s="1"/>
  <c r="F173"/>
  <c r="C174"/>
  <c r="F83"/>
  <c r="C84"/>
  <c r="C34"/>
  <c r="F33"/>
  <c r="E37" l="1"/>
  <c r="D37"/>
  <c r="D38" s="1"/>
  <c r="F174"/>
  <c r="C175"/>
  <c r="F84"/>
  <c r="C85"/>
  <c r="C35"/>
  <c r="F34"/>
  <c r="E38" l="1"/>
  <c r="E39" s="1"/>
  <c r="G38"/>
  <c r="G39" s="1"/>
  <c r="F175"/>
  <c r="C176"/>
  <c r="F85"/>
  <c r="C86"/>
  <c r="C36"/>
  <c r="F35"/>
  <c r="D39" l="1"/>
  <c r="D40" s="1"/>
  <c r="F176"/>
  <c r="C177"/>
  <c r="F86"/>
  <c r="C87"/>
  <c r="C37"/>
  <c r="F36"/>
  <c r="E40" l="1"/>
  <c r="G40"/>
  <c r="G41" s="1"/>
  <c r="E41"/>
  <c r="D41"/>
  <c r="F177"/>
  <c r="C178"/>
  <c r="F87"/>
  <c r="C88"/>
  <c r="C38"/>
  <c r="F37"/>
  <c r="E42" l="1"/>
  <c r="D42"/>
  <c r="D43" s="1"/>
  <c r="G42"/>
  <c r="F178"/>
  <c r="C179"/>
  <c r="F88"/>
  <c r="C89"/>
  <c r="C39"/>
  <c r="F38"/>
  <c r="G43" l="1"/>
  <c r="G44" s="1"/>
  <c r="E43"/>
  <c r="E44" s="1"/>
  <c r="F179"/>
  <c r="C180"/>
  <c r="F89"/>
  <c r="C90"/>
  <c r="C40"/>
  <c r="F39"/>
  <c r="D44" l="1"/>
  <c r="E45" s="1"/>
  <c r="G45"/>
  <c r="F180"/>
  <c r="C181"/>
  <c r="F90"/>
  <c r="C91"/>
  <c r="C41"/>
  <c r="F40"/>
  <c r="D45" l="1"/>
  <c r="D46" s="1"/>
  <c r="G46"/>
  <c r="G47" s="1"/>
  <c r="E46"/>
  <c r="F181"/>
  <c r="C182"/>
  <c r="F91"/>
  <c r="C92"/>
  <c r="C42"/>
  <c r="F42" s="1"/>
  <c r="F41"/>
  <c r="D47" l="1"/>
  <c r="E47"/>
  <c r="E48" s="1"/>
  <c r="F182"/>
  <c r="C183"/>
  <c r="F92"/>
  <c r="C93"/>
  <c r="G48" l="1"/>
  <c r="D48"/>
  <c r="D49" s="1"/>
  <c r="F183"/>
  <c r="C184"/>
  <c r="F93"/>
  <c r="C94"/>
  <c r="G49" l="1"/>
  <c r="G50" s="1"/>
  <c r="E49"/>
  <c r="F184"/>
  <c r="C185"/>
  <c r="F94"/>
  <c r="C95"/>
  <c r="E50" l="1"/>
  <c r="D50"/>
  <c r="F185"/>
  <c r="C186"/>
  <c r="F95"/>
  <c r="C96"/>
  <c r="E51" l="1"/>
  <c r="D51"/>
  <c r="G51"/>
  <c r="F186"/>
  <c r="C187"/>
  <c r="F96"/>
  <c r="C97"/>
  <c r="D52" l="1"/>
  <c r="G52"/>
  <c r="G53" s="1"/>
  <c r="E52"/>
  <c r="D53" s="1"/>
  <c r="F187"/>
  <c r="C188"/>
  <c r="F97"/>
  <c r="C98"/>
  <c r="G54" l="1"/>
  <c r="E53"/>
  <c r="E54" s="1"/>
  <c r="F188"/>
  <c r="C189"/>
  <c r="F98"/>
  <c r="C99"/>
  <c r="D54" l="1"/>
  <c r="G55" s="1"/>
  <c r="D55"/>
  <c r="G56" s="1"/>
  <c r="E55"/>
  <c r="F189"/>
  <c r="C190"/>
  <c r="F99"/>
  <c r="C100"/>
  <c r="E56" l="1"/>
  <c r="D56"/>
  <c r="D57" s="1"/>
  <c r="F190"/>
  <c r="C191"/>
  <c r="F100"/>
  <c r="C101"/>
  <c r="E57" l="1"/>
  <c r="E58" s="1"/>
  <c r="G57"/>
  <c r="G58" s="1"/>
  <c r="F191"/>
  <c r="C192"/>
  <c r="F101"/>
  <c r="C102"/>
  <c r="D58" l="1"/>
  <c r="D59" s="1"/>
  <c r="F192"/>
  <c r="C193"/>
  <c r="F102"/>
  <c r="C103"/>
  <c r="E59" l="1"/>
  <c r="E60" s="1"/>
  <c r="G59"/>
  <c r="G60" s="1"/>
  <c r="F193"/>
  <c r="C194"/>
  <c r="F103"/>
  <c r="C104"/>
  <c r="D60" l="1"/>
  <c r="D61" s="1"/>
  <c r="E61"/>
  <c r="E62" s="1"/>
  <c r="F194"/>
  <c r="C195"/>
  <c r="F104"/>
  <c r="C105"/>
  <c r="D62" l="1"/>
  <c r="D63" s="1"/>
  <c r="E63"/>
  <c r="G61"/>
  <c r="G62" s="1"/>
  <c r="G63" s="1"/>
  <c r="G64" s="1"/>
  <c r="F195"/>
  <c r="C196"/>
  <c r="C106"/>
  <c r="F106" s="1"/>
  <c r="F105"/>
  <c r="E64" l="1"/>
  <c r="D64"/>
  <c r="F196"/>
  <c r="C197"/>
  <c r="E65" l="1"/>
  <c r="D65"/>
  <c r="D66" s="1"/>
  <c r="G65"/>
  <c r="E66"/>
  <c r="E67" s="1"/>
  <c r="F197"/>
  <c r="C198"/>
  <c r="G66" l="1"/>
  <c r="G67" s="1"/>
  <c r="D67"/>
  <c r="D68" s="1"/>
  <c r="F198"/>
  <c r="C199"/>
  <c r="G68" l="1"/>
  <c r="G69" s="1"/>
  <c r="E68"/>
  <c r="E69" s="1"/>
  <c r="F199"/>
  <c r="C200"/>
  <c r="F200" s="1"/>
  <c r="D69" l="1"/>
  <c r="D70" s="1"/>
  <c r="G70" l="1"/>
  <c r="G71" s="1"/>
  <c r="E70"/>
  <c r="E71" s="1"/>
  <c r="D71" l="1"/>
  <c r="D72" s="1"/>
  <c r="G72"/>
  <c r="G73" s="1"/>
  <c r="E72"/>
  <c r="E73" s="1"/>
  <c r="D73" l="1"/>
  <c r="D74" s="1"/>
  <c r="G74" l="1"/>
  <c r="G75" s="1"/>
  <c r="E74"/>
  <c r="E75" s="1"/>
  <c r="D75" l="1"/>
  <c r="D76" s="1"/>
  <c r="G76" l="1"/>
  <c r="G77" s="1"/>
  <c r="E76"/>
  <c r="E77" s="1"/>
  <c r="D77" l="1"/>
  <c r="D78" l="1"/>
  <c r="E78"/>
  <c r="G78"/>
  <c r="G79" s="1"/>
  <c r="E79" l="1"/>
  <c r="D79"/>
  <c r="E80" l="1"/>
  <c r="G80"/>
  <c r="G81" s="1"/>
  <c r="G82" s="1"/>
  <c r="D80"/>
  <c r="D81" s="1"/>
  <c r="E81" l="1"/>
  <c r="D82" l="1"/>
  <c r="E82"/>
  <c r="E83" s="1"/>
  <c r="G83" l="1"/>
  <c r="D83"/>
  <c r="D84" s="1"/>
  <c r="E84" l="1"/>
  <c r="E85" s="1"/>
  <c r="G84"/>
  <c r="G85" s="1"/>
  <c r="D85" l="1"/>
  <c r="D86" l="1"/>
  <c r="G86"/>
  <c r="G87" s="1"/>
  <c r="E86"/>
  <c r="E87" s="1"/>
  <c r="D87" l="1"/>
  <c r="G88"/>
  <c r="E88" l="1"/>
  <c r="D88"/>
  <c r="D89" s="1"/>
  <c r="G89" l="1"/>
  <c r="G90" s="1"/>
  <c r="E89"/>
  <c r="E90" s="1"/>
  <c r="D90" l="1"/>
  <c r="E91"/>
  <c r="G91" l="1"/>
  <c r="D91"/>
  <c r="D92" s="1"/>
  <c r="G92" l="1"/>
  <c r="E92"/>
  <c r="E93" s="1"/>
  <c r="G93"/>
  <c r="D93" l="1"/>
  <c r="D94" s="1"/>
  <c r="E94" l="1"/>
  <c r="E95" s="1"/>
  <c r="G94"/>
  <c r="G95" s="1"/>
  <c r="G96" s="1"/>
  <c r="D95"/>
  <c r="D96" s="1"/>
  <c r="E96" l="1"/>
  <c r="E97" s="1"/>
  <c r="G97"/>
  <c r="D97" l="1"/>
  <c r="D98" s="1"/>
  <c r="E98" l="1"/>
  <c r="E99" s="1"/>
  <c r="G98"/>
  <c r="G99" s="1"/>
  <c r="D99"/>
  <c r="D100" s="1"/>
  <c r="E100" l="1"/>
  <c r="E101" s="1"/>
  <c r="G100"/>
  <c r="G101" s="1"/>
  <c r="D101" l="1"/>
  <c r="D102" s="1"/>
  <c r="E102" l="1"/>
  <c r="E103" s="1"/>
  <c r="G102"/>
  <c r="G103" s="1"/>
  <c r="D103"/>
  <c r="D104" s="1"/>
  <c r="E104" l="1"/>
  <c r="E105" s="1"/>
  <c r="G104"/>
  <c r="G105" s="1"/>
  <c r="D105" l="1"/>
  <c r="E106" s="1"/>
  <c r="D106" l="1"/>
  <c r="G106"/>
  <c r="G107" s="1"/>
  <c r="D107"/>
  <c r="E107"/>
  <c r="E108" s="1"/>
  <c r="G108" l="1"/>
  <c r="D108"/>
  <c r="G109" s="1"/>
  <c r="D109" l="1"/>
  <c r="E109"/>
  <c r="E110" s="1"/>
  <c r="G110" l="1"/>
  <c r="D110"/>
  <c r="G111" l="1"/>
  <c r="D111"/>
  <c r="D112" s="1"/>
  <c r="D113" s="1"/>
  <c r="E111"/>
  <c r="E112" s="1"/>
  <c r="E113" s="1"/>
  <c r="E114" s="1"/>
  <c r="D114"/>
  <c r="D115" s="1"/>
  <c r="G112" l="1"/>
  <c r="G113" s="1"/>
  <c r="G114" s="1"/>
  <c r="G115" s="1"/>
  <c r="G116" s="1"/>
  <c r="E115"/>
  <c r="E116" s="1"/>
  <c r="D116" l="1"/>
  <c r="E117" s="1"/>
  <c r="G117" l="1"/>
  <c r="D117"/>
  <c r="G118" l="1"/>
  <c r="D118"/>
  <c r="D119" s="1"/>
  <c r="E118"/>
  <c r="E119" l="1"/>
  <c r="E120" s="1"/>
  <c r="G119"/>
  <c r="G120" s="1"/>
  <c r="G121" s="1"/>
  <c r="D120"/>
  <c r="D121" s="1"/>
  <c r="E121" l="1"/>
  <c r="E122" s="1"/>
  <c r="G122"/>
  <c r="D122" l="1"/>
  <c r="D123" s="1"/>
  <c r="E123" l="1"/>
  <c r="E124" s="1"/>
  <c r="G123"/>
  <c r="G124" s="1"/>
  <c r="G125" s="1"/>
  <c r="G126" s="1"/>
  <c r="D124"/>
  <c r="D125" s="1"/>
  <c r="E125" l="1"/>
  <c r="E126" s="1"/>
  <c r="D126" l="1"/>
  <c r="E127" s="1"/>
  <c r="D127" l="1"/>
  <c r="D128" s="1"/>
  <c r="G127"/>
  <c r="G128" l="1"/>
  <c r="G129" s="1"/>
  <c r="E128"/>
  <c r="E129" s="1"/>
  <c r="D129" l="1"/>
  <c r="E130"/>
  <c r="G130" l="1"/>
  <c r="D130"/>
  <c r="D131" s="1"/>
  <c r="E131" l="1"/>
  <c r="D132" s="1"/>
  <c r="E133" s="1"/>
  <c r="E132"/>
  <c r="G131"/>
  <c r="G132" s="1"/>
  <c r="G133" l="1"/>
  <c r="D133"/>
  <c r="D134" s="1"/>
  <c r="E134"/>
  <c r="G134" l="1"/>
  <c r="G135" s="1"/>
  <c r="E135"/>
  <c r="D135"/>
  <c r="D136" s="1"/>
  <c r="E136" l="1"/>
  <c r="E137" s="1"/>
  <c r="G136"/>
  <c r="G137" s="1"/>
  <c r="D137"/>
  <c r="D138" s="1"/>
  <c r="E138" l="1"/>
  <c r="E139" s="1"/>
  <c r="G138"/>
  <c r="G139" s="1"/>
  <c r="D139" l="1"/>
  <c r="D140" s="1"/>
  <c r="E140" l="1"/>
  <c r="E141" s="1"/>
  <c r="G140"/>
  <c r="G141" s="1"/>
  <c r="D141"/>
  <c r="D142" s="1"/>
  <c r="E142" l="1"/>
  <c r="E143" s="1"/>
  <c r="G142"/>
  <c r="G143" s="1"/>
  <c r="D143" l="1"/>
  <c r="D144" s="1"/>
  <c r="E144" l="1"/>
  <c r="E145" s="1"/>
  <c r="G144"/>
  <c r="G145" s="1"/>
  <c r="D145"/>
  <c r="D146" s="1"/>
  <c r="E146" l="1"/>
  <c r="E147" s="1"/>
  <c r="D147"/>
  <c r="D148" s="1"/>
  <c r="G146"/>
  <c r="G147" s="1"/>
  <c r="G148" l="1"/>
  <c r="G149" s="1"/>
  <c r="E148"/>
  <c r="E149" s="1"/>
  <c r="D149" l="1"/>
  <c r="E150" s="1"/>
  <c r="D150" l="1"/>
  <c r="D151" s="1"/>
  <c r="G150"/>
  <c r="G151" l="1"/>
  <c r="G152" s="1"/>
  <c r="E151"/>
  <c r="E152" s="1"/>
  <c r="D152" l="1"/>
  <c r="D153" s="1"/>
  <c r="G153" l="1"/>
  <c r="G154" s="1"/>
  <c r="E153"/>
  <c r="E154" s="1"/>
  <c r="D154" l="1"/>
  <c r="D155" s="1"/>
  <c r="G155" l="1"/>
  <c r="G156" s="1"/>
  <c r="E155"/>
  <c r="D156" s="1"/>
  <c r="E156" l="1"/>
  <c r="D157"/>
  <c r="E157"/>
  <c r="G157"/>
  <c r="G158" l="1"/>
  <c r="E158"/>
  <c r="D158"/>
  <c r="G159" s="1"/>
  <c r="D159" l="1"/>
  <c r="E159"/>
  <c r="D160" l="1"/>
  <c r="E160"/>
  <c r="E161" s="1"/>
  <c r="G160"/>
  <c r="G161" s="1"/>
  <c r="D161"/>
  <c r="D162" s="1"/>
  <c r="E162" l="1"/>
  <c r="E163" s="1"/>
  <c r="G162"/>
  <c r="G163" s="1"/>
  <c r="D163" l="1"/>
  <c r="D164" s="1"/>
  <c r="E164" l="1"/>
  <c r="E165" s="1"/>
  <c r="G164"/>
  <c r="G165" s="1"/>
  <c r="G166" s="1"/>
  <c r="D165"/>
  <c r="D166"/>
  <c r="E166" l="1"/>
  <c r="E167" s="1"/>
  <c r="G167"/>
  <c r="D167" l="1"/>
  <c r="D168" s="1"/>
  <c r="E168"/>
  <c r="E169" s="1"/>
  <c r="G168"/>
  <c r="G169" s="1"/>
  <c r="D169" l="1"/>
  <c r="D170" s="1"/>
  <c r="E170" l="1"/>
  <c r="E171" s="1"/>
  <c r="G170"/>
  <c r="G171" s="1"/>
  <c r="D171" l="1"/>
  <c r="G172" l="1"/>
  <c r="D172"/>
  <c r="D173" s="1"/>
  <c r="E172"/>
  <c r="E173" l="1"/>
  <c r="E174" s="1"/>
  <c r="G173"/>
  <c r="G174" s="1"/>
  <c r="D174" l="1"/>
  <c r="D175" s="1"/>
  <c r="E175" l="1"/>
  <c r="E176" s="1"/>
  <c r="G175"/>
  <c r="G176" s="1"/>
  <c r="D176" l="1"/>
  <c r="E177" l="1"/>
  <c r="D177"/>
  <c r="D178" s="1"/>
  <c r="G177"/>
  <c r="G178" l="1"/>
  <c r="G179" s="1"/>
  <c r="E178"/>
  <c r="E179" s="1"/>
  <c r="D179" l="1"/>
  <c r="G180"/>
  <c r="D180"/>
  <c r="E180"/>
  <c r="E181" s="1"/>
  <c r="D181" l="1"/>
  <c r="D182" s="1"/>
  <c r="D183" s="1"/>
  <c r="E182"/>
  <c r="E183" s="1"/>
  <c r="E184" s="1"/>
  <c r="G181"/>
  <c r="G182" s="1"/>
  <c r="G183" s="1"/>
  <c r="G184" s="1"/>
  <c r="D184"/>
  <c r="D185" s="1"/>
  <c r="E185"/>
  <c r="E186" s="1"/>
  <c r="G185" l="1"/>
  <c r="G186" s="1"/>
  <c r="D186"/>
  <c r="D187" s="1"/>
  <c r="G187" l="1"/>
  <c r="G188" s="1"/>
  <c r="E187"/>
  <c r="E188" s="1"/>
  <c r="D188" l="1"/>
  <c r="D189" s="1"/>
  <c r="G189"/>
  <c r="G190" s="1"/>
  <c r="E189"/>
  <c r="E190" s="1"/>
  <c r="D190" l="1"/>
  <c r="D191" s="1"/>
  <c r="G191" l="1"/>
  <c r="G192" s="1"/>
  <c r="E191"/>
  <c r="E192" s="1"/>
  <c r="D192" l="1"/>
  <c r="D193" s="1"/>
  <c r="E193"/>
  <c r="E194" s="1"/>
  <c r="D194" l="1"/>
  <c r="D195" s="1"/>
  <c r="G193"/>
  <c r="G194" s="1"/>
  <c r="G195" l="1"/>
  <c r="G196" s="1"/>
  <c r="E195"/>
  <c r="E196" s="1"/>
  <c r="D196" l="1"/>
  <c r="D197" s="1"/>
  <c r="E197"/>
  <c r="E198" s="1"/>
  <c r="G197"/>
  <c r="G198" s="1"/>
  <c r="D198" l="1"/>
  <c r="G199" s="1"/>
  <c r="D199" l="1"/>
  <c r="E199"/>
  <c r="E200" s="1"/>
  <c r="G200"/>
  <c r="D200" l="1"/>
  <c r="E201"/>
  <c r="E202" s="1"/>
  <c r="D201"/>
  <c r="G201"/>
  <c r="G202" s="1"/>
  <c r="D202" l="1"/>
</calcChain>
</file>

<file path=xl/sharedStrings.xml><?xml version="1.0" encoding="utf-8"?>
<sst xmlns="http://schemas.openxmlformats.org/spreadsheetml/2006/main" count="9" uniqueCount="8">
  <si>
    <t>S</t>
  </si>
  <si>
    <t>n</t>
  </si>
  <si>
    <t>I</t>
  </si>
  <si>
    <t>R</t>
  </si>
  <si>
    <t>a</t>
  </si>
  <si>
    <t>b</t>
  </si>
  <si>
    <r>
      <t>I</t>
    </r>
    <r>
      <rPr>
        <vertAlign val="subscript"/>
        <sz val="11"/>
        <color theme="1"/>
        <rFont val="Calibri"/>
        <family val="2"/>
        <scheme val="minor"/>
      </rPr>
      <t>1</t>
    </r>
  </si>
  <si>
    <r>
      <t>S</t>
    </r>
    <r>
      <rPr>
        <vertAlign val="subscript"/>
        <sz val="11"/>
        <color theme="1"/>
        <rFont val="Calibri"/>
        <family val="2"/>
        <scheme val="minor"/>
      </rPr>
      <t>1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</si>
</sst>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1" xfId="0" applyNumberFormat="1" applyBorder="1"/>
    <xf numFmtId="0" fontId="2" fillId="0" borderId="0" xfId="0" applyFont="1"/>
    <xf numFmtId="0" fontId="0" fillId="0" borderId="1" xfId="0" applyBorder="1" applyAlignment="1">
      <alignment horizontal="center"/>
    </xf>
    <xf numFmtId="0" fontId="4" fillId="0" borderId="0" xfId="0" applyFont="1"/>
    <xf numFmtId="11" fontId="0" fillId="0" borderId="0" xfId="0" applyNumberFormat="1"/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'SIR model'!$C$3:$C$200</c:f>
              <c:numCache>
                <c:formatCode>General</c:formatCode>
                <c:ptCount val="19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</c:numCache>
            </c:numRef>
          </c:xVal>
          <c:yVal>
            <c:numRef>
              <c:f>'SIR model'!$D$3:$D$200</c:f>
              <c:numCache>
                <c:formatCode>0</c:formatCode>
                <c:ptCount val="198"/>
                <c:pt idx="0">
                  <c:v>1</c:v>
                </c:pt>
                <c:pt idx="1">
                  <c:v>1.99</c:v>
                </c:pt>
                <c:pt idx="2">
                  <c:v>3.960099005</c:v>
                </c:pt>
                <c:pt idx="3">
                  <c:v>7.880591099603957</c:v>
                </c:pt>
                <c:pt idx="4">
                  <c:v>15.68234890279494</c:v>
                </c:pt>
                <c:pt idx="5">
                  <c:v>31.207758026802544</c:v>
                </c:pt>
                <c:pt idx="6">
                  <c:v>62.10296235391786</c:v>
                </c:pt>
                <c:pt idx="7">
                  <c:v>123.58297858158947</c:v>
                </c:pt>
                <c:pt idx="8">
                  <c:v>245.92247628000979</c:v>
                </c:pt>
                <c:pt idx="9">
                  <c:v>489.35530761189955</c:v>
                </c:pt>
                <c:pt idx="10">
                  <c:v>973.69636545044295</c:v>
                </c:pt>
                <c:pt idx="11">
                  <c:v>1937.1774276067817</c:v>
                </c:pt>
                <c:pt idx="12">
                  <c:v>3853.0887720487212</c:v>
                </c:pt>
                <c:pt idx="13">
                  <c:v>7660.1504252495643</c:v>
                </c:pt>
                <c:pt idx="14">
                  <c:v>15214.067521643232</c:v>
                </c:pt>
                <c:pt idx="15">
                  <c:v>30159.096049539017</c:v>
                </c:pt>
                <c:pt idx="16">
                  <c:v>59557.213192819625</c:v>
                </c:pt>
                <c:pt idx="17">
                  <c:v>116727.25378516968</c:v>
                </c:pt>
                <c:pt idx="18">
                  <c:v>225404.43436859321</c:v>
                </c:pt>
                <c:pt idx="19">
                  <c:v>422884.18071262451</c:v>
                </c:pt>
                <c:pt idx="20">
                  <c:v>751146.3620817503</c:v>
                </c:pt>
                <c:pt idx="21">
                  <c:v>1209346.0588939672</c:v>
                </c:pt>
                <c:pt idx="22">
                  <c:v>1665444.8462603868</c:v>
                </c:pt>
                <c:pt idx="23">
                  <c:v>1903684.8155056043</c:v>
                </c:pt>
                <c:pt idx="24">
                  <c:v>1933385.4219942293</c:v>
                </c:pt>
                <c:pt idx="25">
                  <c:v>1916435.2645171236</c:v>
                </c:pt>
                <c:pt idx="26">
                  <c:v>1897349.6102900098</c:v>
                </c:pt>
                <c:pt idx="27">
                  <c:v>1878379.3696463215</c:v>
                </c:pt>
                <c:pt idx="28">
                  <c:v>1859595.7413663527</c:v>
                </c:pt>
                <c:pt idx="29">
                  <c:v>1840999.7939111288</c:v>
                </c:pt>
                <c:pt idx="30">
                  <c:v>1822589.7966641302</c:v>
                </c:pt>
                <c:pt idx="31">
                  <c:v>1804363.8987519618</c:v>
                </c:pt>
                <c:pt idx="32">
                  <c:v>1786320.259769226</c:v>
                </c:pt>
                <c:pt idx="33">
                  <c:v>1768457.0571719971</c:v>
                </c:pt>
                <c:pt idx="34">
                  <c:v>1750772.4866003261</c:v>
                </c:pt>
                <c:pt idx="35">
                  <c:v>1733264.7617343285</c:v>
                </c:pt>
                <c:pt idx="36">
                  <c:v>1715932.1141169858</c:v>
                </c:pt>
                <c:pt idx="37">
                  <c:v>1698772.7929758159</c:v>
                </c:pt>
                <c:pt idx="38">
                  <c:v>1681785.0650460578</c:v>
                </c:pt>
                <c:pt idx="39">
                  <c:v>1664967.2143955971</c:v>
                </c:pt>
                <c:pt idx="40">
                  <c:v>1648317.5422516412</c:v>
                </c:pt>
                <c:pt idx="41">
                  <c:v>1631834.3668291247</c:v>
                </c:pt>
                <c:pt idx="42">
                  <c:v>1615516.0231608334</c:v>
                </c:pt>
                <c:pt idx="43">
                  <c:v>1599360.862929225</c:v>
                </c:pt>
                <c:pt idx="44">
                  <c:v>1583367.2542999326</c:v>
                </c:pt>
                <c:pt idx="45">
                  <c:v>1567533.5817569334</c:v>
                </c:pt>
                <c:pt idx="46">
                  <c:v>1551858.245939364</c:v>
                </c:pt>
                <c:pt idx="47">
                  <c:v>1536339.6634799703</c:v>
                </c:pt>
                <c:pt idx="48">
                  <c:v>1520976.2668451706</c:v>
                </c:pt>
                <c:pt idx="49">
                  <c:v>1505766.5041767189</c:v>
                </c:pt>
                <c:pt idx="50">
                  <c:v>1490708.8391349516</c:v>
                </c:pt>
                <c:pt idx="51">
                  <c:v>1475801.7507436022</c:v>
                </c:pt>
                <c:pt idx="52">
                  <c:v>1461043.7332361662</c:v>
                </c:pt>
                <c:pt idx="53">
                  <c:v>1446433.2959038045</c:v>
                </c:pt>
                <c:pt idx="54">
                  <c:v>1431968.9629447665</c:v>
                </c:pt>
                <c:pt idx="55">
                  <c:v>1417649.2733153189</c:v>
                </c:pt>
                <c:pt idx="56">
                  <c:v>1403472.7805821656</c:v>
                </c:pt>
                <c:pt idx="57">
                  <c:v>1389438.0527763439</c:v>
                </c:pt>
                <c:pt idx="58">
                  <c:v>1375543.6722485805</c:v>
                </c:pt>
                <c:pt idx="59">
                  <c:v>1361788.2355260947</c:v>
                </c:pt>
                <c:pt idx="60">
                  <c:v>1348170.3531708338</c:v>
                </c:pt>
                <c:pt idx="61">
                  <c:v>1334688.6496391254</c:v>
                </c:pt>
                <c:pt idx="62">
                  <c:v>1321341.7631427343</c:v>
                </c:pt>
                <c:pt idx="63">
                  <c:v>1308128.345511307</c:v>
                </c:pt>
                <c:pt idx="64">
                  <c:v>1295047.0620561938</c:v>
                </c:pt>
                <c:pt idx="65">
                  <c:v>1282096.591435632</c:v>
                </c:pt>
                <c:pt idx="66">
                  <c:v>1269275.6255212757</c:v>
                </c:pt>
                <c:pt idx="67">
                  <c:v>1256582.869266063</c:v>
                </c:pt>
                <c:pt idx="68">
                  <c:v>1244017.0405734023</c:v>
                </c:pt>
                <c:pt idx="69">
                  <c:v>1231576.8701676682</c:v>
                </c:pt>
                <c:pt idx="70">
                  <c:v>1219261.1014659915</c:v>
                </c:pt>
                <c:pt idx="71">
                  <c:v>1207068.4904513315</c:v>
                </c:pt>
                <c:pt idx="72">
                  <c:v>1194997.8055468181</c:v>
                </c:pt>
                <c:pt idx="73">
                  <c:v>1183047.8274913498</c:v>
                </c:pt>
                <c:pt idx="74">
                  <c:v>1171217.3492164363</c:v>
                </c:pt>
                <c:pt idx="75">
                  <c:v>1159505.1757242719</c:v>
                </c:pt>
                <c:pt idx="76">
                  <c:v>1147910.1239670292</c:v>
                </c:pt>
                <c:pt idx="77">
                  <c:v>1136431.0227273589</c:v>
                </c:pt>
                <c:pt idx="78">
                  <c:v>1125066.7125000854</c:v>
                </c:pt>
                <c:pt idx="79">
                  <c:v>1113816.0453750845</c:v>
                </c:pt>
                <c:pt idx="80">
                  <c:v>1102677.8849213338</c:v>
                </c:pt>
                <c:pt idx="81">
                  <c:v>1091651.1060721204</c:v>
                </c:pt>
                <c:pt idx="82">
                  <c:v>1080734.5950113991</c:v>
                </c:pt>
                <c:pt idx="83">
                  <c:v>1069927.2490612851</c:v>
                </c:pt>
                <c:pt idx="84">
                  <c:v>1059227.9765706721</c:v>
                </c:pt>
                <c:pt idx="85">
                  <c:v>1048635.6968049654</c:v>
                </c:pt>
                <c:pt idx="86">
                  <c:v>1038149.3398369157</c:v>
                </c:pt>
                <c:pt idx="87">
                  <c:v>1027767.8464385465</c:v>
                </c:pt>
                <c:pt idx="88">
                  <c:v>1017490.1679741611</c:v>
                </c:pt>
                <c:pt idx="89">
                  <c:v>1007315.2662944195</c:v>
                </c:pt>
                <c:pt idx="90">
                  <c:v>997242.11363147537</c:v>
                </c:pt>
                <c:pt idx="91">
                  <c:v>987269.69249516062</c:v>
                </c:pt>
                <c:pt idx="92">
                  <c:v>977396.99557020899</c:v>
                </c:pt>
                <c:pt idx="93">
                  <c:v>967623.02561450691</c:v>
                </c:pt>
                <c:pt idx="94">
                  <c:v>957946.79535836179</c:v>
                </c:pt>
                <c:pt idx="95">
                  <c:v>948367.32740477822</c:v>
                </c:pt>
                <c:pt idx="96">
                  <c:v>938883.65413073043</c:v>
                </c:pt>
                <c:pt idx="97">
                  <c:v>929494.81758942315</c:v>
                </c:pt>
                <c:pt idx="98">
                  <c:v>920199.86941352894</c:v>
                </c:pt>
                <c:pt idx="99">
                  <c:v>910997.8707193936</c:v>
                </c:pt>
                <c:pt idx="100">
                  <c:v>901887.89201219962</c:v>
                </c:pt>
                <c:pt idx="101">
                  <c:v>892869.01309207757</c:v>
                </c:pt>
                <c:pt idx="102">
                  <c:v>883940.32296115684</c:v>
                </c:pt>
                <c:pt idx="103">
                  <c:v>875100.91973154526</c:v>
                </c:pt>
                <c:pt idx="104">
                  <c:v>866349.91053422983</c:v>
                </c:pt>
                <c:pt idx="105">
                  <c:v>857686.41142888751</c:v>
                </c:pt>
                <c:pt idx="106">
                  <c:v>849109.54731459869</c:v>
                </c:pt>
                <c:pt idx="107">
                  <c:v>840618.45184145274</c:v>
                </c:pt>
                <c:pt idx="108">
                  <c:v>832212.26732303819</c:v>
                </c:pt>
                <c:pt idx="109">
                  <c:v>823890.14464980783</c:v>
                </c:pt>
                <c:pt idx="110">
                  <c:v>815651.24320330971</c:v>
                </c:pt>
                <c:pt idx="111">
                  <c:v>807494.73077127663</c:v>
                </c:pt>
                <c:pt idx="112">
                  <c:v>799419.78346356389</c:v>
                </c:pt>
                <c:pt idx="113">
                  <c:v>791425.58562892827</c:v>
                </c:pt>
                <c:pt idx="114">
                  <c:v>783511.32977263897</c:v>
                </c:pt>
                <c:pt idx="115">
                  <c:v>775676.2164749126</c:v>
                </c:pt>
                <c:pt idx="116">
                  <c:v>767919.45431016351</c:v>
                </c:pt>
                <c:pt idx="117">
                  <c:v>760240.25976706191</c:v>
                </c:pt>
                <c:pt idx="118">
                  <c:v>752637.85716939124</c:v>
                </c:pt>
                <c:pt idx="119">
                  <c:v>745111.47859769734</c:v>
                </c:pt>
                <c:pt idx="120">
                  <c:v>737660.3638117204</c:v>
                </c:pt>
                <c:pt idx="121">
                  <c:v>730283.76017360319</c:v>
                </c:pt>
                <c:pt idx="122">
                  <c:v>722980.92257186712</c:v>
                </c:pt>
                <c:pt idx="123">
                  <c:v>715751.1133461484</c:v>
                </c:pt>
                <c:pt idx="124">
                  <c:v>708593.60221268691</c:v>
                </c:pt>
                <c:pt idx="125">
                  <c:v>701507.66619056009</c:v>
                </c:pt>
                <c:pt idx="126">
                  <c:v>694492.58952865447</c:v>
                </c:pt>
                <c:pt idx="127">
                  <c:v>687547.66363336798</c:v>
                </c:pt>
                <c:pt idx="128">
                  <c:v>680672.18699703435</c:v>
                </c:pt>
                <c:pt idx="129">
                  <c:v>673865.46512706403</c:v>
                </c:pt>
                <c:pt idx="130">
                  <c:v>667126.81047579343</c:v>
                </c:pt>
                <c:pt idx="131">
                  <c:v>660455.54237103555</c:v>
                </c:pt>
                <c:pt idx="132">
                  <c:v>653850.98694732517</c:v>
                </c:pt>
                <c:pt idx="133">
                  <c:v>647312.47707785189</c:v>
                </c:pt>
                <c:pt idx="134">
                  <c:v>640839.35230707342</c:v>
                </c:pt>
                <c:pt idx="135">
                  <c:v>634430.95878400269</c:v>
                </c:pt>
                <c:pt idx="136">
                  <c:v>628086.6491961627</c:v>
                </c:pt>
                <c:pt idx="137">
                  <c:v>621805.78270420106</c:v>
                </c:pt>
                <c:pt idx="138">
                  <c:v>615587.72487715899</c:v>
                </c:pt>
                <c:pt idx="139">
                  <c:v>609431.84762838739</c:v>
                </c:pt>
                <c:pt idx="140">
                  <c:v>603337.52915210347</c:v>
                </c:pt>
                <c:pt idx="141">
                  <c:v>597304.15386058239</c:v>
                </c:pt>
                <c:pt idx="142">
                  <c:v>591331.11232197657</c:v>
                </c:pt>
                <c:pt idx="143">
                  <c:v>585417.80119875679</c:v>
                </c:pt>
                <c:pt idx="144">
                  <c:v>579563.6231867692</c:v>
                </c:pt>
                <c:pt idx="145">
                  <c:v>573767.98695490148</c:v>
                </c:pt>
                <c:pt idx="146">
                  <c:v>568030.30708535248</c:v>
                </c:pt>
                <c:pt idx="147">
                  <c:v>562350.0040144989</c:v>
                </c:pt>
                <c:pt idx="148">
                  <c:v>556726.50397435389</c:v>
                </c:pt>
                <c:pt idx="149">
                  <c:v>551159.23893461039</c:v>
                </c:pt>
                <c:pt idx="150">
                  <c:v>545647.64654526429</c:v>
                </c:pt>
                <c:pt idx="151">
                  <c:v>540191.17007981159</c:v>
                </c:pt>
                <c:pt idx="152">
                  <c:v>534789.25837901351</c:v>
                </c:pt>
                <c:pt idx="153">
                  <c:v>529441.36579522339</c:v>
                </c:pt>
                <c:pt idx="154">
                  <c:v>524146.95213727118</c:v>
                </c:pt>
                <c:pt idx="155">
                  <c:v>518905.48261589848</c:v>
                </c:pt>
                <c:pt idx="156">
                  <c:v>513716.42778973951</c:v>
                </c:pt>
                <c:pt idx="157">
                  <c:v>508579.26351184212</c:v>
                </c:pt>
                <c:pt idx="158">
                  <c:v>503493.4708767237</c:v>
                </c:pt>
                <c:pt idx="159">
                  <c:v>498458.53616795648</c:v>
                </c:pt>
                <c:pt idx="160">
                  <c:v>493473.95080627693</c:v>
                </c:pt>
                <c:pt idx="161">
                  <c:v>488539.21129821416</c:v>
                </c:pt>
                <c:pt idx="162">
                  <c:v>483653.81918523199</c:v>
                </c:pt>
                <c:pt idx="163">
                  <c:v>478817.28099337965</c:v>
                </c:pt>
                <c:pt idx="164">
                  <c:v>474029.10818344587</c:v>
                </c:pt>
                <c:pt idx="165">
                  <c:v>469288.81710161141</c:v>
                </c:pt>
                <c:pt idx="166">
                  <c:v>464595.92893059528</c:v>
                </c:pt>
                <c:pt idx="167">
                  <c:v>459949.96964128932</c:v>
                </c:pt>
                <c:pt idx="168">
                  <c:v>455350.46994487644</c:v>
                </c:pt>
                <c:pt idx="169">
                  <c:v>450796.96524542768</c:v>
                </c:pt>
                <c:pt idx="170">
                  <c:v>446288.99559297343</c:v>
                </c:pt>
                <c:pt idx="171">
                  <c:v>441826.10563704371</c:v>
                </c:pt>
                <c:pt idx="172">
                  <c:v>437407.84458067326</c:v>
                </c:pt>
                <c:pt idx="173">
                  <c:v>433033.76613486651</c:v>
                </c:pt>
                <c:pt idx="174">
                  <c:v>428703.42847351782</c:v>
                </c:pt>
                <c:pt idx="175">
                  <c:v>424416.39418878267</c:v>
                </c:pt>
                <c:pt idx="176">
                  <c:v>420172.23024689482</c:v>
                </c:pt>
                <c:pt idx="177">
                  <c:v>415970.50794442586</c:v>
                </c:pt>
                <c:pt idx="178">
                  <c:v>411810.80286498158</c:v>
                </c:pt>
                <c:pt idx="179">
                  <c:v>407692.69483633176</c:v>
                </c:pt>
                <c:pt idx="180">
                  <c:v>403615.76788796845</c:v>
                </c:pt>
                <c:pt idx="181">
                  <c:v>399579.61020908877</c:v>
                </c:pt>
                <c:pt idx="182">
                  <c:v>395583.81410699786</c:v>
                </c:pt>
                <c:pt idx="183">
                  <c:v>391627.97596592788</c:v>
                </c:pt>
                <c:pt idx="184">
                  <c:v>387711.69620626862</c:v>
                </c:pt>
                <c:pt idx="185">
                  <c:v>383834.57924420596</c:v>
                </c:pt>
                <c:pt idx="186">
                  <c:v>379996.23345176392</c:v>
                </c:pt>
                <c:pt idx="187">
                  <c:v>376196.2711172463</c:v>
                </c:pt>
                <c:pt idx="188">
                  <c:v>372434.30840607383</c:v>
                </c:pt>
                <c:pt idx="189">
                  <c:v>368709.96532201307</c:v>
                </c:pt>
                <c:pt idx="190">
                  <c:v>365022.86566879292</c:v>
                </c:pt>
                <c:pt idx="191">
                  <c:v>361372.63701210497</c:v>
                </c:pt>
                <c:pt idx="192">
                  <c:v>357758.91064198391</c:v>
                </c:pt>
                <c:pt idx="193">
                  <c:v>354181.32153556409</c:v>
                </c:pt>
                <c:pt idx="194">
                  <c:v>350639.50832020846</c:v>
                </c:pt>
                <c:pt idx="195">
                  <c:v>347133.11323700636</c:v>
                </c:pt>
                <c:pt idx="196">
                  <c:v>343661.78210463631</c:v>
                </c:pt>
                <c:pt idx="197">
                  <c:v>340225.16428358993</c:v>
                </c:pt>
              </c:numCache>
            </c:numRef>
          </c:yVal>
          <c:smooth val="1"/>
        </c:ser>
        <c:axId val="86452864"/>
        <c:axId val="126092416"/>
      </c:scatterChart>
      <c:valAx>
        <c:axId val="86452864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</a:t>
                </a:r>
              </a:p>
            </c:rich>
          </c:tx>
          <c:layout/>
        </c:title>
        <c:numFmt formatCode="General" sourceLinked="1"/>
        <c:tickLblPos val="nextTo"/>
        <c:crossAx val="126092416"/>
        <c:crosses val="autoZero"/>
        <c:crossBetween val="midCat"/>
      </c:valAx>
      <c:valAx>
        <c:axId val="126092416"/>
        <c:scaling>
          <c:orientation val="minMax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infectives</a:t>
                </a:r>
              </a:p>
            </c:rich>
          </c:tx>
          <c:layout/>
        </c:title>
        <c:numFmt formatCode="0" sourceLinked="1"/>
        <c:tickLblPos val="nextTo"/>
        <c:crossAx val="86452864"/>
        <c:crosses val="autoZero"/>
        <c:crossBetween val="midCat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'SIR model'!$F$3:$F$200</c:f>
              <c:numCache>
                <c:formatCode>0</c:formatCode>
                <c:ptCount val="19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</c:numCache>
            </c:numRef>
          </c:xVal>
          <c:yVal>
            <c:numRef>
              <c:f>'SIR model'!$G$3:$G$200</c:f>
              <c:numCache>
                <c:formatCode>0</c:formatCode>
                <c:ptCount val="198"/>
                <c:pt idx="0">
                  <c:v>0</c:v>
                </c:pt>
                <c:pt idx="1">
                  <c:v>0.01</c:v>
                </c:pt>
                <c:pt idx="2">
                  <c:v>2.9900000000000003E-2</c:v>
                </c:pt>
                <c:pt idx="3">
                  <c:v>6.9500990050000003E-2</c:v>
                </c:pt>
                <c:pt idx="4">
                  <c:v>0.14830690104603958</c:v>
                </c:pt>
                <c:pt idx="5">
                  <c:v>0.30513039007398901</c:v>
                </c:pt>
                <c:pt idx="6">
                  <c:v>0.61720797034201447</c:v>
                </c:pt>
                <c:pt idx="7">
                  <c:v>1.2382375938811929</c:v>
                </c:pt>
                <c:pt idx="8">
                  <c:v>2.4740673796970878</c:v>
                </c:pt>
                <c:pt idx="9">
                  <c:v>4.9332921424971854</c:v>
                </c:pt>
                <c:pt idx="10">
                  <c:v>9.8268452186161817</c:v>
                </c:pt>
                <c:pt idx="11">
                  <c:v>19.563808873120614</c:v>
                </c:pt>
                <c:pt idx="12">
                  <c:v>38.935583149188432</c:v>
                </c:pt>
                <c:pt idx="13">
                  <c:v>77.466470869675646</c:v>
                </c:pt>
                <c:pt idx="14">
                  <c:v>154.06797512217128</c:v>
                </c:pt>
                <c:pt idx="15">
                  <c:v>306.2086503386036</c:v>
                </c:pt>
                <c:pt idx="16">
                  <c:v>607.79961083399371</c:v>
                </c:pt>
                <c:pt idx="17">
                  <c:v>1203.37174276219</c:v>
                </c:pt>
                <c:pt idx="18">
                  <c:v>2370.6442806138866</c:v>
                </c:pt>
                <c:pt idx="19">
                  <c:v>4624.6886242998189</c:v>
                </c:pt>
                <c:pt idx="20">
                  <c:v>8853.5304314260648</c:v>
                </c:pt>
                <c:pt idx="21">
                  <c:v>16364.994052243568</c:v>
                </c:pt>
                <c:pt idx="22">
                  <c:v>28458.454641183242</c:v>
                </c:pt>
                <c:pt idx="23">
                  <c:v>45112.90310378711</c:v>
                </c:pt>
                <c:pt idx="24">
                  <c:v>64149.751258843156</c:v>
                </c:pt>
                <c:pt idx="25">
                  <c:v>83483.605478785452</c:v>
                </c:pt>
                <c:pt idx="26">
                  <c:v>102647.95812395669</c:v>
                </c:pt>
                <c:pt idx="27">
                  <c:v>121621.45422685679</c:v>
                </c:pt>
                <c:pt idx="28">
                  <c:v>140405.24792332001</c:v>
                </c:pt>
                <c:pt idx="29">
                  <c:v>159001.20533698355</c:v>
                </c:pt>
                <c:pt idx="30">
                  <c:v>177411.20327609484</c:v>
                </c:pt>
                <c:pt idx="31">
                  <c:v>195637.10124273613</c:v>
                </c:pt>
                <c:pt idx="32">
                  <c:v>213680.74023025576</c:v>
                </c:pt>
                <c:pt idx="33">
                  <c:v>231543.94282794802</c:v>
                </c:pt>
                <c:pt idx="34">
                  <c:v>249228.51339966798</c:v>
                </c:pt>
                <c:pt idx="35">
                  <c:v>266736.23826567124</c:v>
                </c:pt>
                <c:pt idx="36">
                  <c:v>284068.88588301453</c:v>
                </c:pt>
                <c:pt idx="37">
                  <c:v>301228.2070241844</c:v>
                </c:pt>
                <c:pt idx="38">
                  <c:v>318215.93495394255</c:v>
                </c:pt>
                <c:pt idx="39">
                  <c:v>335033.78560440312</c:v>
                </c:pt>
                <c:pt idx="40">
                  <c:v>351683.45774835907</c:v>
                </c:pt>
                <c:pt idx="41">
                  <c:v>368166.63317087549</c:v>
                </c:pt>
                <c:pt idx="42">
                  <c:v>384484.97683916672</c:v>
                </c:pt>
                <c:pt idx="43">
                  <c:v>400640.13707077503</c:v>
                </c:pt>
                <c:pt idx="44">
                  <c:v>416633.74570006726</c:v>
                </c:pt>
                <c:pt idx="45">
                  <c:v>432467.41824306658</c:v>
                </c:pt>
                <c:pt idx="46">
                  <c:v>448142.75406063593</c:v>
                </c:pt>
                <c:pt idx="47">
                  <c:v>463661.33652002958</c:v>
                </c:pt>
                <c:pt idx="48">
                  <c:v>479024.7331548293</c:v>
                </c:pt>
                <c:pt idx="49">
                  <c:v>494234.495823281</c:v>
                </c:pt>
                <c:pt idx="50">
                  <c:v>509292.16086504818</c:v>
                </c:pt>
                <c:pt idx="51">
                  <c:v>524199.24925639771</c:v>
                </c:pt>
                <c:pt idx="52">
                  <c:v>538957.2667638337</c:v>
                </c:pt>
                <c:pt idx="53">
                  <c:v>553567.7040961954</c:v>
                </c:pt>
                <c:pt idx="54">
                  <c:v>568032.03705523349</c:v>
                </c:pt>
                <c:pt idx="55">
                  <c:v>582351.72668468114</c:v>
                </c:pt>
                <c:pt idx="56">
                  <c:v>596528.21941783431</c:v>
                </c:pt>
                <c:pt idx="57">
                  <c:v>610562.947223656</c:v>
                </c:pt>
                <c:pt idx="58">
                  <c:v>624457.32775141939</c:v>
                </c:pt>
                <c:pt idx="59">
                  <c:v>638212.7644739052</c:v>
                </c:pt>
                <c:pt idx="60">
                  <c:v>651830.6468291661</c:v>
                </c:pt>
                <c:pt idx="61">
                  <c:v>665312.35036087444</c:v>
                </c:pt>
                <c:pt idx="62">
                  <c:v>678659.2368572657</c:v>
                </c:pt>
                <c:pt idx="63">
                  <c:v>691872.65448869299</c:v>
                </c:pt>
                <c:pt idx="64">
                  <c:v>704953.93794380606</c:v>
                </c:pt>
                <c:pt idx="65">
                  <c:v>717904.40856436803</c:v>
                </c:pt>
                <c:pt idx="66">
                  <c:v>730725.37447872432</c:v>
                </c:pt>
                <c:pt idx="67">
                  <c:v>743418.13073393703</c:v>
                </c:pt>
                <c:pt idx="68">
                  <c:v>755983.95942659769</c:v>
                </c:pt>
                <c:pt idx="69">
                  <c:v>768424.12983233167</c:v>
                </c:pt>
                <c:pt idx="70">
                  <c:v>780739.8985340083</c:v>
                </c:pt>
                <c:pt idx="71">
                  <c:v>792932.50954866817</c:v>
                </c:pt>
                <c:pt idx="72">
                  <c:v>805003.19445318147</c:v>
                </c:pt>
                <c:pt idx="73">
                  <c:v>816953.17250864964</c:v>
                </c:pt>
                <c:pt idx="74">
                  <c:v>828783.65078356315</c:v>
                </c:pt>
                <c:pt idx="75">
                  <c:v>840495.8242757275</c:v>
                </c:pt>
                <c:pt idx="76">
                  <c:v>852090.87603297026</c:v>
                </c:pt>
                <c:pt idx="77">
                  <c:v>863569.97727264056</c:v>
                </c:pt>
                <c:pt idx="78">
                  <c:v>874934.28749991418</c:v>
                </c:pt>
                <c:pt idx="79">
                  <c:v>886184.95462491503</c:v>
                </c:pt>
                <c:pt idx="80">
                  <c:v>897323.1150786659</c:v>
                </c:pt>
                <c:pt idx="81">
                  <c:v>908349.89392787928</c:v>
                </c:pt>
                <c:pt idx="82">
                  <c:v>919266.40498860052</c:v>
                </c:pt>
                <c:pt idx="83">
                  <c:v>930073.75093871448</c:v>
                </c:pt>
                <c:pt idx="84">
                  <c:v>940773.0234293273</c:v>
                </c:pt>
                <c:pt idx="85">
                  <c:v>951365.30319503404</c:v>
                </c:pt>
                <c:pt idx="86">
                  <c:v>961851.6601630837</c:v>
                </c:pt>
                <c:pt idx="87">
                  <c:v>972233.15356145287</c:v>
                </c:pt>
                <c:pt idx="88">
                  <c:v>982510.83202583832</c:v>
                </c:pt>
                <c:pt idx="89">
                  <c:v>992685.73370557989</c:v>
                </c:pt>
                <c:pt idx="90">
                  <c:v>1002758.8863685241</c:v>
                </c:pt>
                <c:pt idx="91">
                  <c:v>1012731.3075048388</c:v>
                </c:pt>
                <c:pt idx="92">
                  <c:v>1022604.0044297904</c:v>
                </c:pt>
                <c:pt idx="93">
                  <c:v>1032377.9743854925</c:v>
                </c:pt>
                <c:pt idx="94">
                  <c:v>1042054.2046416376</c:v>
                </c:pt>
                <c:pt idx="95">
                  <c:v>1051633.6725952213</c:v>
                </c:pt>
                <c:pt idx="96">
                  <c:v>1061117.345869269</c:v>
                </c:pt>
                <c:pt idx="97">
                  <c:v>1070506.1824105764</c:v>
                </c:pt>
                <c:pt idx="98">
                  <c:v>1079801.1305864707</c:v>
                </c:pt>
                <c:pt idx="99">
                  <c:v>1089003.1292806061</c:v>
                </c:pt>
                <c:pt idx="100">
                  <c:v>1098113.1079877999</c:v>
                </c:pt>
                <c:pt idx="101">
                  <c:v>1107131.986907922</c:v>
                </c:pt>
                <c:pt idx="102">
                  <c:v>1116060.6770388428</c:v>
                </c:pt>
                <c:pt idx="103">
                  <c:v>1124900.0802684543</c:v>
                </c:pt>
                <c:pt idx="104">
                  <c:v>1133651.0894657697</c:v>
                </c:pt>
                <c:pt idx="105">
                  <c:v>1142314.5885711119</c:v>
                </c:pt>
                <c:pt idx="106">
                  <c:v>1150891.4526854008</c:v>
                </c:pt>
                <c:pt idx="107">
                  <c:v>1159382.5481585469</c:v>
                </c:pt>
                <c:pt idx="108">
                  <c:v>1167788.7326769615</c:v>
                </c:pt>
                <c:pt idx="109">
                  <c:v>1176110.8553501919</c:v>
                </c:pt>
                <c:pt idx="110">
                  <c:v>1184349.7567966899</c:v>
                </c:pt>
                <c:pt idx="111">
                  <c:v>1192506.2692287231</c:v>
                </c:pt>
                <c:pt idx="112">
                  <c:v>1200581.216536436</c:v>
                </c:pt>
                <c:pt idx="113">
                  <c:v>1208575.4143710716</c:v>
                </c:pt>
                <c:pt idx="114">
                  <c:v>1216489.6702273609</c:v>
                </c:pt>
                <c:pt idx="115">
                  <c:v>1224324.7835250874</c:v>
                </c:pt>
                <c:pt idx="116">
                  <c:v>1232081.5456898366</c:v>
                </c:pt>
                <c:pt idx="117">
                  <c:v>1239760.7402329382</c:v>
                </c:pt>
                <c:pt idx="118">
                  <c:v>1247363.1428306089</c:v>
                </c:pt>
                <c:pt idx="119">
                  <c:v>1254889.5214023029</c:v>
                </c:pt>
                <c:pt idx="120">
                  <c:v>1262340.6361882798</c:v>
                </c:pt>
                <c:pt idx="121">
                  <c:v>1269717.239826397</c:v>
                </c:pt>
                <c:pt idx="122">
                  <c:v>1277020.077428133</c:v>
                </c:pt>
                <c:pt idx="123">
                  <c:v>1284249.8866538517</c:v>
                </c:pt>
                <c:pt idx="124">
                  <c:v>1291407.3977873132</c:v>
                </c:pt>
                <c:pt idx="125">
                  <c:v>1298493.33380944</c:v>
                </c:pt>
                <c:pt idx="126">
                  <c:v>1305508.4104713455</c:v>
                </c:pt>
                <c:pt idx="127">
                  <c:v>1312453.336366632</c:v>
                </c:pt>
                <c:pt idx="128">
                  <c:v>1319328.8130029656</c:v>
                </c:pt>
                <c:pt idx="129">
                  <c:v>1326135.5348729361</c:v>
                </c:pt>
                <c:pt idx="130">
                  <c:v>1332874.1895242068</c:v>
                </c:pt>
                <c:pt idx="131">
                  <c:v>1339545.4576289647</c:v>
                </c:pt>
                <c:pt idx="132">
                  <c:v>1346150.0130526749</c:v>
                </c:pt>
                <c:pt idx="133">
                  <c:v>1352688.5229221482</c:v>
                </c:pt>
                <c:pt idx="134">
                  <c:v>1359161.6476929267</c:v>
                </c:pt>
                <c:pt idx="135">
                  <c:v>1365570.0412159974</c:v>
                </c:pt>
                <c:pt idx="136">
                  <c:v>1371914.3508038374</c:v>
                </c:pt>
                <c:pt idx="137">
                  <c:v>1378195.2172957989</c:v>
                </c:pt>
                <c:pt idx="138">
                  <c:v>1384413.2751228409</c:v>
                </c:pt>
                <c:pt idx="139">
                  <c:v>1390569.1523716124</c:v>
                </c:pt>
                <c:pt idx="140">
                  <c:v>1396663.4708478963</c:v>
                </c:pt>
                <c:pt idx="141">
                  <c:v>1402696.8461394173</c:v>
                </c:pt>
                <c:pt idx="142">
                  <c:v>1408669.8876780232</c:v>
                </c:pt>
                <c:pt idx="143">
                  <c:v>1414583.198801243</c:v>
                </c:pt>
                <c:pt idx="144">
                  <c:v>1420437.3768132306</c:v>
                </c:pt>
                <c:pt idx="145">
                  <c:v>1426233.0130450982</c:v>
                </c:pt>
                <c:pt idx="146">
                  <c:v>1431970.6929146473</c:v>
                </c:pt>
                <c:pt idx="147">
                  <c:v>1437650.9959855007</c:v>
                </c:pt>
                <c:pt idx="148">
                  <c:v>1443274.4960256456</c:v>
                </c:pt>
                <c:pt idx="149">
                  <c:v>1448841.7610653893</c:v>
                </c:pt>
                <c:pt idx="150">
                  <c:v>1454353.3534547354</c:v>
                </c:pt>
                <c:pt idx="151">
                  <c:v>1459809.8299201881</c:v>
                </c:pt>
                <c:pt idx="152">
                  <c:v>1465211.7416209863</c:v>
                </c:pt>
                <c:pt idx="153">
                  <c:v>1470559.6342047765</c:v>
                </c:pt>
                <c:pt idx="154">
                  <c:v>1475854.0478627288</c:v>
                </c:pt>
                <c:pt idx="155">
                  <c:v>1481095.5173841016</c:v>
                </c:pt>
                <c:pt idx="156">
                  <c:v>1486284.5722102607</c:v>
                </c:pt>
                <c:pt idx="157">
                  <c:v>1491421.7364881581</c:v>
                </c:pt>
                <c:pt idx="158">
                  <c:v>1496507.5291232765</c:v>
                </c:pt>
                <c:pt idx="159">
                  <c:v>1501542.4638320438</c:v>
                </c:pt>
                <c:pt idx="160">
                  <c:v>1506527.0491937234</c:v>
                </c:pt>
                <c:pt idx="161">
                  <c:v>1511461.7887017862</c:v>
                </c:pt>
                <c:pt idx="162">
                  <c:v>1516347.1808147684</c:v>
                </c:pt>
                <c:pt idx="163">
                  <c:v>1521183.7190066208</c:v>
                </c:pt>
                <c:pt idx="164">
                  <c:v>1525971.8918165546</c:v>
                </c:pt>
                <c:pt idx="165">
                  <c:v>1530712.1828983889</c:v>
                </c:pt>
                <c:pt idx="166">
                  <c:v>1535405.0710694049</c:v>
                </c:pt>
                <c:pt idx="167">
                  <c:v>1540051.0303587108</c:v>
                </c:pt>
                <c:pt idx="168">
                  <c:v>1544650.5300551236</c:v>
                </c:pt>
                <c:pt idx="169">
                  <c:v>1549204.0347545724</c:v>
                </c:pt>
                <c:pt idx="170">
                  <c:v>1553712.0044070268</c:v>
                </c:pt>
                <c:pt idx="171">
                  <c:v>1558174.8943629565</c:v>
                </c:pt>
                <c:pt idx="172">
                  <c:v>1562593.1554193269</c:v>
                </c:pt>
                <c:pt idx="173">
                  <c:v>1566967.2338651335</c:v>
                </c:pt>
                <c:pt idx="174">
                  <c:v>1571297.5715264822</c:v>
                </c:pt>
                <c:pt idx="175">
                  <c:v>1575584.6058112173</c:v>
                </c:pt>
                <c:pt idx="176">
                  <c:v>1579828.7697531052</c:v>
                </c:pt>
                <c:pt idx="177">
                  <c:v>1584030.4920555742</c:v>
                </c:pt>
                <c:pt idx="178">
                  <c:v>1588190.1971350184</c:v>
                </c:pt>
                <c:pt idx="179">
                  <c:v>1592308.3051636682</c:v>
                </c:pt>
                <c:pt idx="180">
                  <c:v>1596385.2321120317</c:v>
                </c:pt>
                <c:pt idx="181">
                  <c:v>1600421.3897909115</c:v>
                </c:pt>
                <c:pt idx="182">
                  <c:v>1604417.1858930024</c:v>
                </c:pt>
                <c:pt idx="183">
                  <c:v>1608373.0240340724</c:v>
                </c:pt>
                <c:pt idx="184">
                  <c:v>1612289.3037937316</c:v>
                </c:pt>
                <c:pt idx="185">
                  <c:v>1616166.4207557943</c:v>
                </c:pt>
                <c:pt idx="186">
                  <c:v>1620004.7665482364</c:v>
                </c:pt>
                <c:pt idx="187">
                  <c:v>1623804.728882754</c:v>
                </c:pt>
                <c:pt idx="188">
                  <c:v>1627566.6915939264</c:v>
                </c:pt>
                <c:pt idx="189">
                  <c:v>1631291.0346779872</c:v>
                </c:pt>
                <c:pt idx="190">
                  <c:v>1634978.1343312073</c:v>
                </c:pt>
                <c:pt idx="191">
                  <c:v>1638628.3629878953</c:v>
                </c:pt>
                <c:pt idx="192">
                  <c:v>1642242.0893580164</c:v>
                </c:pt>
                <c:pt idx="193">
                  <c:v>1645819.6784644362</c:v>
                </c:pt>
                <c:pt idx="194">
                  <c:v>1649361.4916797918</c:v>
                </c:pt>
                <c:pt idx="195">
                  <c:v>1652867.8867629939</c:v>
                </c:pt>
                <c:pt idx="196">
                  <c:v>1656339.2178953639</c:v>
                </c:pt>
                <c:pt idx="197">
                  <c:v>1659775.8357164103</c:v>
                </c:pt>
              </c:numCache>
            </c:numRef>
          </c:yVal>
          <c:smooth val="1"/>
        </c:ser>
        <c:axId val="126124416"/>
        <c:axId val="126126336"/>
      </c:scatterChart>
      <c:valAx>
        <c:axId val="126124416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</a:t>
                </a:r>
              </a:p>
            </c:rich>
          </c:tx>
        </c:title>
        <c:numFmt formatCode="0" sourceLinked="1"/>
        <c:tickLblPos val="nextTo"/>
        <c:crossAx val="126126336"/>
        <c:crosses val="autoZero"/>
        <c:crossBetween val="midCat"/>
      </c:valAx>
      <c:valAx>
        <c:axId val="126126336"/>
        <c:scaling>
          <c:orientation val="minMax"/>
          <c:max val="2000000"/>
          <c:min val="0"/>
        </c:scaling>
        <c:axPos val="l"/>
        <c:majorGridlines>
          <c:spPr>
            <a:ln>
              <a:solidFill>
                <a:srgbClr val="4F81BD">
                  <a:alpha val="63000"/>
                </a:srgbClr>
              </a:solidFill>
            </a:ln>
          </c:spPr>
        </c:majorGridlines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recovered</a:t>
                </a:r>
              </a:p>
            </c:rich>
          </c:tx>
        </c:title>
        <c:numFmt formatCode="0" sourceLinked="1"/>
        <c:tickLblPos val="nextTo"/>
        <c:crossAx val="126124416"/>
        <c:crosses val="autoZero"/>
        <c:crossBetween val="midCat"/>
        <c:majorUnit val="500000"/>
        <c:minorUnit val="100000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/>
      <c:scatterChart>
        <c:scatterStyle val="smoothMarker"/>
        <c:ser>
          <c:idx val="0"/>
          <c:order val="0"/>
          <c:tx>
            <c:strRef>
              <c:f>'SIR model'!$E$2</c:f>
              <c:strCache>
                <c:ptCount val="1"/>
                <c:pt idx="0">
                  <c:v>S</c:v>
                </c:pt>
              </c:strCache>
            </c:strRef>
          </c:tx>
          <c:marker>
            <c:symbol val="none"/>
          </c:marker>
          <c:xVal>
            <c:numRef>
              <c:f>'SIR model'!$C$3:$C$202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'SIR model'!$E$3:$E$202</c:f>
              <c:numCache>
                <c:formatCode>0</c:formatCode>
                <c:ptCount val="200"/>
                <c:pt idx="0">
                  <c:v>2000000</c:v>
                </c:pt>
                <c:pt idx="1">
                  <c:v>1999999</c:v>
                </c:pt>
                <c:pt idx="2">
                  <c:v>1999997.0100009949</c:v>
                </c:pt>
                <c:pt idx="3">
                  <c:v>1999993.0499079102</c:v>
                </c:pt>
                <c:pt idx="4">
                  <c:v>1999985.1693441961</c:v>
                </c:pt>
                <c:pt idx="5">
                  <c:v>1999969.4871115831</c:v>
                </c:pt>
                <c:pt idx="6">
                  <c:v>1999938.2798296758</c:v>
                </c:pt>
                <c:pt idx="7">
                  <c:v>1999876.1787838247</c:v>
                </c:pt>
                <c:pt idx="8">
                  <c:v>1999752.6034563405</c:v>
                </c:pt>
                <c:pt idx="9">
                  <c:v>1999506.7114002458</c:v>
                </c:pt>
                <c:pt idx="10">
                  <c:v>1999017.4767893311</c:v>
                </c:pt>
                <c:pt idx="11">
                  <c:v>1998044.2587635203</c:v>
                </c:pt>
                <c:pt idx="12">
                  <c:v>1996108.9756448022</c:v>
                </c:pt>
                <c:pt idx="13">
                  <c:v>1992263.3831038808</c:v>
                </c:pt>
                <c:pt idx="14">
                  <c:v>1984632.8645032346</c:v>
                </c:pt>
                <c:pt idx="15">
                  <c:v>1969535.6953001225</c:v>
                </c:pt>
                <c:pt idx="16">
                  <c:v>1939835.9871963465</c:v>
                </c:pt>
                <c:pt idx="17">
                  <c:v>1882070.3744720682</c:v>
                </c:pt>
                <c:pt idx="18">
                  <c:v>1772225.921350793</c:v>
                </c:pt>
                <c:pt idx="19">
                  <c:v>1572492.1306630757</c:v>
                </c:pt>
                <c:pt idx="20">
                  <c:v>1240001.1074868236</c:v>
                </c:pt>
                <c:pt idx="21">
                  <c:v>774289.94705378916</c:v>
                </c:pt>
                <c:pt idx="22">
                  <c:v>306097.69909842993</c:v>
                </c:pt>
                <c:pt idx="23">
                  <c:v>51203.28139060855</c:v>
                </c:pt>
                <c:pt idx="24">
                  <c:v>2465.8267469274651</c:v>
                </c:pt>
                <c:pt idx="25">
                  <c:v>82.130004090957755</c:v>
                </c:pt>
                <c:pt idx="26">
                  <c:v>3.4315860335342308</c:v>
                </c:pt>
                <c:pt idx="27">
                  <c:v>0.17612682183282447</c:v>
                </c:pt>
                <c:pt idx="28">
                  <c:v>1.0710327546749082E-2</c:v>
                </c:pt>
                <c:pt idx="29">
                  <c:v>7.5188779946241784E-4</c:v>
                </c:pt>
                <c:pt idx="30">
                  <c:v>5.9775157535116221E-5</c:v>
                </c:pt>
                <c:pt idx="31">
                  <c:v>5.302361426369313E-6</c:v>
                </c:pt>
                <c:pt idx="32">
                  <c:v>5.1866665843144023E-7</c:v>
                </c:pt>
                <c:pt idx="33">
                  <c:v>5.5414278419996891E-8</c:v>
                </c:pt>
                <c:pt idx="34">
                  <c:v>6.4153925500281904E-9</c:v>
                </c:pt>
                <c:pt idx="35">
                  <c:v>7.9944616636315968E-10</c:v>
                </c:pt>
                <c:pt idx="36">
                  <c:v>1.0662023183272761E-10</c:v>
                </c:pt>
                <c:pt idx="37">
                  <c:v>1.514369192453989E-11</c:v>
                </c:pt>
                <c:pt idx="38">
                  <c:v>2.28084601123192E-12</c:v>
                </c:pt>
                <c:pt idx="39">
                  <c:v>3.6289963255206224E-13</c:v>
                </c:pt>
                <c:pt idx="40">
                  <c:v>6.0791637394365817E-14</c:v>
                </c:pt>
                <c:pt idx="41">
                  <c:v>1.0689676224698804E-14</c:v>
                </c:pt>
                <c:pt idx="42">
                  <c:v>1.9677857078289439E-15</c:v>
                </c:pt>
                <c:pt idx="43">
                  <c:v>3.7829103725667338E-16</c:v>
                </c:pt>
                <c:pt idx="44">
                  <c:v>7.5779097364061009E-17</c:v>
                </c:pt>
                <c:pt idx="45">
                  <c:v>1.5786026700730735E-17</c:v>
                </c:pt>
                <c:pt idx="46">
                  <c:v>3.4134632127772186E-18</c:v>
                </c:pt>
                <c:pt idx="47">
                  <c:v>7.6485769579771838E-19</c:v>
                </c:pt>
                <c:pt idx="48">
                  <c:v>1.7731708831175238E-19</c:v>
                </c:pt>
                <c:pt idx="49">
                  <c:v>4.2469546797620087E-20</c:v>
                </c:pt>
                <c:pt idx="50">
                  <c:v>1.0494936289909108E-20</c:v>
                </c:pt>
                <c:pt idx="51">
                  <c:v>2.6724891431462673E-21</c:v>
                </c:pt>
                <c:pt idx="52">
                  <c:v>7.0045706499700199E-22</c:v>
                </c:pt>
                <c:pt idx="53">
                  <c:v>1.8875786238956815E-22</c:v>
                </c:pt>
                <c:pt idx="54">
                  <c:v>5.2245033877618245E-23</c:v>
                </c:pt>
                <c:pt idx="55">
                  <c:v>1.4838400387244652E-23</c:v>
                </c:pt>
                <c:pt idx="56">
                  <c:v>4.3205766241750896E-24</c:v>
                </c:pt>
                <c:pt idx="57">
                  <c:v>1.2886707799504299E-24</c:v>
                </c:pt>
                <c:pt idx="58">
                  <c:v>3.9340667036838104E-25</c:v>
                </c:pt>
                <c:pt idx="59">
                  <c:v>1.2283264234557621E-25</c:v>
                </c:pt>
                <c:pt idx="60">
                  <c:v>3.9196618703181175E-26</c:v>
                </c:pt>
                <c:pt idx="61">
                  <c:v>1.2774759063096041E-26</c:v>
                </c:pt>
                <c:pt idx="62">
                  <c:v>4.2495961014016239E-27</c:v>
                </c:pt>
                <c:pt idx="63">
                  <c:v>1.4420116987663682E-27</c:v>
                </c:pt>
                <c:pt idx="64">
                  <c:v>4.9884350990876902E-28</c:v>
                </c:pt>
                <c:pt idx="65">
                  <c:v>1.7583059894219348E-28</c:v>
                </c:pt>
                <c:pt idx="66">
                  <c:v>6.3114693155257532E-29</c:v>
                </c:pt>
                <c:pt idx="67">
                  <c:v>2.3059722338146095E-29</c:v>
                </c:pt>
                <c:pt idx="68">
                  <c:v>8.5714963080729224E-30</c:v>
                </c:pt>
                <c:pt idx="69">
                  <c:v>3.2399525728455622E-30</c:v>
                </c:pt>
                <c:pt idx="70">
                  <c:v>1.2448272482671514E-30</c:v>
                </c:pt>
                <c:pt idx="71">
                  <c:v>4.8594252733860828E-31</c:v>
                </c:pt>
                <c:pt idx="72">
                  <c:v>1.9265957087824893E-31</c:v>
                </c:pt>
                <c:pt idx="73">
                  <c:v>7.7545688669699351E-32</c:v>
                </c:pt>
                <c:pt idx="74">
                  <c:v>3.1675559413695152E-32</c:v>
                </c:pt>
                <c:pt idx="75">
                  <c:v>1.3126077047967269E-32</c:v>
                </c:pt>
                <c:pt idx="76">
                  <c:v>5.5161999109304585E-33</c:v>
                </c:pt>
                <c:pt idx="77">
                  <c:v>2.3501490491389096E-33</c:v>
                </c:pt>
                <c:pt idx="78">
                  <c:v>1.0147579054015792E-33</c:v>
                </c:pt>
                <c:pt idx="79">
                  <c:v>4.4392273509476562E-34</c:v>
                </c:pt>
                <c:pt idx="80">
                  <c:v>1.9669860246709408E-34</c:v>
                </c:pt>
                <c:pt idx="81">
                  <c:v>8.8251002999395301E-35</c:v>
                </c:pt>
                <c:pt idx="82">
                  <c:v>4.0081350481263358E-35</c:v>
                </c:pt>
                <c:pt idx="83">
                  <c:v>1.8422699441324308E-35</c:v>
                </c:pt>
                <c:pt idx="84">
                  <c:v>8.567225374554814E-36</c:v>
                </c:pt>
                <c:pt idx="85">
                  <c:v>4.0299029753975076E-36</c:v>
                </c:pt>
                <c:pt idx="86">
                  <c:v>1.9169529180663232E-36</c:v>
                </c:pt>
                <c:pt idx="87">
                  <c:v>9.2191121487182196E-37</c:v>
                </c:pt>
                <c:pt idx="88">
                  <c:v>4.4815586291364375E-37</c:v>
                </c:pt>
                <c:pt idx="89">
                  <c:v>2.2015877079633953E-37</c:v>
                </c:pt>
                <c:pt idx="90">
                  <c:v>1.0927412538045612E-37</c:v>
                </c:pt>
                <c:pt idx="91">
                  <c:v>5.4787745500637663E-38</c:v>
                </c:pt>
                <c:pt idx="92">
                  <c:v>2.7742605174178829E-38</c:v>
                </c:pt>
                <c:pt idx="93">
                  <c:v>1.4184835700912367E-38</c:v>
                </c:pt>
                <c:pt idx="94">
                  <c:v>7.3220488815316183E-39</c:v>
                </c:pt>
                <c:pt idx="95">
                  <c:v>3.8149822507713728E-39</c:v>
                </c:pt>
                <c:pt idx="96">
                  <c:v>2.0059799901410168E-39</c:v>
                </c:pt>
                <c:pt idx="97">
                  <c:v>1.0642890785126547E-39</c:v>
                </c:pt>
                <c:pt idx="98">
                  <c:v>5.6966348706538714E-40</c:v>
                </c:pt>
                <c:pt idx="99">
                  <c:v>3.0756135386177477E-40</c:v>
                </c:pt>
                <c:pt idx="100">
                  <c:v>1.674674846199494E-40</c:v>
                </c:pt>
                <c:pt idx="101">
                  <c:v>9.1949036277713599E-41</c:v>
                </c:pt>
                <c:pt idx="102">
                  <c:v>5.0899813639688704E-41</c:v>
                </c:pt>
                <c:pt idx="103">
                  <c:v>2.840361478602414E-41</c:v>
                </c:pt>
                <c:pt idx="104">
                  <c:v>1.5975600074549019E-41</c:v>
                </c:pt>
                <c:pt idx="105">
                  <c:v>9.0553702268909297E-42</c:v>
                </c:pt>
                <c:pt idx="106">
                  <c:v>5.1720362298598936E-42</c:v>
                </c:pt>
                <c:pt idx="107">
                  <c:v>2.9762235589443744E-42</c:v>
                </c:pt>
                <c:pt idx="108">
                  <c:v>1.7252893387174353E-42</c:v>
                </c:pt>
                <c:pt idx="109">
                  <c:v>1.0073858625362844E-42</c:v>
                </c:pt>
                <c:pt idx="110">
                  <c:v>5.9239822053468901E-43</c:v>
                </c:pt>
                <c:pt idx="111">
                  <c:v>3.5080304800941524E-43</c:v>
                </c:pt>
                <c:pt idx="112">
                  <c:v>2.0916724160636223E-43</c:v>
                </c:pt>
                <c:pt idx="113">
                  <c:v>1.255610261100477E-43</c:v>
                </c:pt>
                <c:pt idx="114">
                  <c:v>7.587492179939087E-44</c:v>
                </c:pt>
                <c:pt idx="115">
                  <c:v>4.6150491361673003E-44</c:v>
                </c:pt>
                <c:pt idx="116">
                  <c:v>2.8251572097732677E-44</c:v>
                </c:pt>
                <c:pt idx="117">
                  <c:v>1.7404106183385117E-44</c:v>
                </c:pt>
                <c:pt idx="118">
                  <c:v>1.0788455080450002E-44</c:v>
                </c:pt>
                <c:pt idx="119">
                  <c:v>6.728555223490941E-45</c:v>
                </c:pt>
                <c:pt idx="120">
                  <c:v>4.2217933577901443E-45</c:v>
                </c:pt>
                <c:pt idx="121">
                  <c:v>2.6646685456674531E-45</c:v>
                </c:pt>
                <c:pt idx="122">
                  <c:v>1.6916864630942757E-45</c:v>
                </c:pt>
                <c:pt idx="123">
                  <c:v>1.0801579431991566E-45</c:v>
                </c:pt>
                <c:pt idx="124">
                  <c:v>6.9359581798191557E-46</c:v>
                </c:pt>
                <c:pt idx="125">
                  <c:v>4.478570384101852E-46</c:v>
                </c:pt>
                <c:pt idx="126">
                  <c:v>2.9076946550911271E-46</c:v>
                </c:pt>
                <c:pt idx="127">
                  <c:v>1.8980084598046946E-46</c:v>
                </c:pt>
                <c:pt idx="128">
                  <c:v>1.2455228187571523E-46</c:v>
                </c:pt>
                <c:pt idx="129">
                  <c:v>8.2162644825808145E-47</c:v>
                </c:pt>
                <c:pt idx="130">
                  <c:v>5.447936039000166E-47</c:v>
                </c:pt>
                <c:pt idx="131">
                  <c:v>3.6307039423130115E-47</c:v>
                </c:pt>
                <c:pt idx="132">
                  <c:v>2.4317446716085132E-47</c:v>
                </c:pt>
                <c:pt idx="133">
                  <c:v>1.6367453448409504E-47</c:v>
                </c:pt>
                <c:pt idx="134">
                  <c:v>1.1070025030836312E-47</c:v>
                </c:pt>
                <c:pt idx="135">
                  <c:v>7.522971195444196E-48</c:v>
                </c:pt>
                <c:pt idx="136">
                  <c:v>5.1365682812291484E-48</c:v>
                </c:pt>
                <c:pt idx="137">
                  <c:v>3.5234633011668945E-48</c:v>
                </c:pt>
                <c:pt idx="138">
                  <c:v>2.4280083732610903E-48</c:v>
                </c:pt>
                <c:pt idx="139">
                  <c:v>1.6806822980218472E-48</c:v>
                </c:pt>
                <c:pt idx="140">
                  <c:v>1.1685516389419581E-48</c:v>
                </c:pt>
                <c:pt idx="141">
                  <c:v>8.1603610967901715E-49</c:v>
                </c:pt>
                <c:pt idx="142">
                  <c:v>5.7232523067326375E-49</c:v>
                </c:pt>
                <c:pt idx="143">
                  <c:v>4.0310837304128735E-49</c:v>
                </c:pt>
                <c:pt idx="144">
                  <c:v>2.8511496434596803E-49</c:v>
                </c:pt>
                <c:pt idx="145">
                  <c:v>2.0249383346541015E-49</c:v>
                </c:pt>
                <c:pt idx="146">
                  <c:v>1.4440159386629544E-49</c:v>
                </c:pt>
                <c:pt idx="147">
                  <c:v>1.0338935301255236E-49</c:v>
                </c:pt>
                <c:pt idx="148">
                  <c:v>7.4318851471719723E-50</c:v>
                </c:pt>
                <c:pt idx="149">
                  <c:v>5.363121429209983E-50</c:v>
                </c:pt>
                <c:pt idx="150">
                  <c:v>3.8851544665913455E-50</c:v>
                </c:pt>
                <c:pt idx="151">
                  <c:v>2.8251917710111509E-50</c:v>
                </c:pt>
                <c:pt idx="152">
                  <c:v>2.0621199467699667E-50</c:v>
                </c:pt>
                <c:pt idx="153">
                  <c:v>1.5107201482591262E-50</c:v>
                </c:pt>
                <c:pt idx="154">
                  <c:v>1.1108012789447893E-50</c:v>
                </c:pt>
                <c:pt idx="155">
                  <c:v>8.1968972655024229E-51</c:v>
                </c:pt>
                <c:pt idx="156">
                  <c:v>6.0701897997481864E-51</c:v>
                </c:pt>
                <c:pt idx="157">
                  <c:v>4.5110116897820101E-51</c:v>
                </c:pt>
                <c:pt idx="158">
                  <c:v>3.3639081883406878E-51</c:v>
                </c:pt>
                <c:pt idx="159">
                  <c:v>2.5170552836115454E-51</c:v>
                </c:pt>
                <c:pt idx="160">
                  <c:v>1.8897314375501298E-51</c:v>
                </c:pt>
                <c:pt idx="161">
                  <c:v>1.423464818324786E-51</c:v>
                </c:pt>
                <c:pt idx="162">
                  <c:v>1.0757556284972126E-51</c:v>
                </c:pt>
                <c:pt idx="163">
                  <c:v>8.1560896938086932E-52</c:v>
                </c:pt>
                <c:pt idx="164">
                  <c:v>6.2034513484448909E-52</c:v>
                </c:pt>
                <c:pt idx="165">
                  <c:v>4.7331430932635279E-52</c:v>
                </c:pt>
                <c:pt idx="166">
                  <c:v>3.6225375315583766E-52</c:v>
                </c:pt>
                <c:pt idx="167">
                  <c:v>2.7810294367782217E-52</c:v>
                </c:pt>
                <c:pt idx="168">
                  <c:v>2.1414622342693843E-52</c:v>
                </c:pt>
                <c:pt idx="169">
                  <c:v>1.6539043168974996E-52</c:v>
                </c:pt>
                <c:pt idx="170">
                  <c:v>1.2811167934656472E-52</c:v>
                </c:pt>
                <c:pt idx="171">
                  <c:v>9.9524262996911001E-53</c:v>
                </c:pt>
                <c:pt idx="172">
                  <c:v>7.7538054228749939E-53</c:v>
                </c:pt>
                <c:pt idx="173">
                  <c:v>6.0580177642161504E-53</c:v>
                </c:pt>
                <c:pt idx="174">
                  <c:v>4.7463546403409289E-53</c:v>
                </c:pt>
                <c:pt idx="175">
                  <c:v>3.7289653868082555E-53</c:v>
                </c:pt>
                <c:pt idx="176">
                  <c:v>2.9376483650462862E-53</c:v>
                </c:pt>
                <c:pt idx="177">
                  <c:v>2.3204892324349652E-53</c:v>
                </c:pt>
                <c:pt idx="178">
                  <c:v>1.8378616900871935E-53</c:v>
                </c:pt>
                <c:pt idx="179">
                  <c:v>1.4594360410123939E-53</c:v>
                </c:pt>
                <c:pt idx="180">
                  <c:v>1.1619353347615889E-53</c:v>
                </c:pt>
                <c:pt idx="181">
                  <c:v>9.274476235736078E-54</c:v>
                </c:pt>
                <c:pt idx="182">
                  <c:v>7.4215304361516387E-54</c:v>
                </c:pt>
                <c:pt idx="183">
                  <c:v>5.9536117779296206E-54</c:v>
                </c:pt>
                <c:pt idx="184">
                  <c:v>4.7878113127908775E-54</c:v>
                </c:pt>
                <c:pt idx="185">
                  <c:v>3.8596660901920211E-54</c:v>
                </c:pt>
                <c:pt idx="186">
                  <c:v>3.1189294353160291E-54</c:v>
                </c:pt>
                <c:pt idx="187">
                  <c:v>2.5263387164050651E-54</c:v>
                </c:pt>
                <c:pt idx="188">
                  <c:v>2.0511391140597072E-54</c:v>
                </c:pt>
                <c:pt idx="189">
                  <c:v>1.6691818253649702E-54</c:v>
                </c:pt>
                <c:pt idx="190">
                  <c:v>1.3614598388917438E-54</c:v>
                </c:pt>
                <c:pt idx="191">
                  <c:v>1.112977852949125E-54</c:v>
                </c:pt>
                <c:pt idx="192">
                  <c:v>9.1187798212097699E-55</c:v>
                </c:pt>
                <c:pt idx="193">
                  <c:v>7.487617453599714E-55</c:v>
                </c:pt>
                <c:pt idx="194">
                  <c:v>6.1616303311653629E-55</c:v>
                </c:pt>
                <c:pt idx="195">
                  <c:v>5.0813748162800098E-55</c:v>
                </c:pt>
                <c:pt idx="196">
                  <c:v>4.199418086530309E-55</c:v>
                </c:pt>
                <c:pt idx="197">
                  <c:v>3.4778283348205854E-55</c:v>
                </c:pt>
                <c:pt idx="198">
                  <c:v>2.8862059765383567E-55</c:v>
                </c:pt>
                <c:pt idx="199">
                  <c:v>2.4001358247889562E-55</c:v>
                </c:pt>
              </c:numCache>
            </c:numRef>
          </c:yVal>
          <c:smooth val="1"/>
        </c:ser>
        <c:axId val="126146048"/>
        <c:axId val="126147968"/>
      </c:scatterChart>
      <c:valAx>
        <c:axId val="126146048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Days</a:t>
                </a:r>
              </a:p>
            </c:rich>
          </c:tx>
          <c:layout/>
        </c:title>
        <c:numFmt formatCode="General" sourceLinked="1"/>
        <c:tickLblPos val="nextTo"/>
        <c:crossAx val="126147968"/>
        <c:crosses val="autoZero"/>
        <c:crossBetween val="midCat"/>
      </c:valAx>
      <c:valAx>
        <c:axId val="126147968"/>
        <c:scaling>
          <c:orientation val="minMax"/>
          <c:min val="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Susceptibles</a:t>
                </a:r>
              </a:p>
            </c:rich>
          </c:tx>
          <c:layout/>
        </c:title>
        <c:numFmt formatCode="0" sourceLinked="1"/>
        <c:tickLblPos val="nextTo"/>
        <c:crossAx val="126146048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</xdr:colOff>
      <xdr:row>7</xdr:row>
      <xdr:rowOff>104775</xdr:rowOff>
    </xdr:from>
    <xdr:to>
      <xdr:col>14</xdr:col>
      <xdr:colOff>581025</xdr:colOff>
      <xdr:row>21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304800</xdr:colOff>
      <xdr:row>42</xdr:row>
      <xdr:rowOff>19050</xdr:rowOff>
    </xdr:from>
    <xdr:to>
      <xdr:col>15</xdr:col>
      <xdr:colOff>0</xdr:colOff>
      <xdr:row>56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381000</xdr:colOff>
      <xdr:row>26</xdr:row>
      <xdr:rowOff>66675</xdr:rowOff>
    </xdr:from>
    <xdr:to>
      <xdr:col>15</xdr:col>
      <xdr:colOff>76200</xdr:colOff>
      <xdr:row>40</xdr:row>
      <xdr:rowOff>142875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1</xdr:row>
      <xdr:rowOff>142875</xdr:rowOff>
    </xdr:from>
    <xdr:to>
      <xdr:col>20</xdr:col>
      <xdr:colOff>533400</xdr:colOff>
      <xdr:row>4</xdr:row>
      <xdr:rowOff>19050</xdr:rowOff>
    </xdr:to>
    <xdr:sp macro="" textlink="">
      <xdr:nvSpPr>
        <xdr:cNvPr id="6" name="TextBox 5"/>
        <xdr:cNvSpPr txBox="1"/>
      </xdr:nvSpPr>
      <xdr:spPr>
        <a:xfrm>
          <a:off x="10363200" y="333375"/>
          <a:ext cx="2362200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100"/>
            <a:t>Cells b4 and b5 contain the values of </a:t>
          </a:r>
          <a:r>
            <a:rPr lang="en-GB" sz="1100" i="1"/>
            <a:t>a </a:t>
          </a:r>
          <a:r>
            <a:rPr lang="en-GB" sz="1100"/>
            <a:t>and </a:t>
          </a:r>
          <a:r>
            <a:rPr lang="en-GB" sz="1100" i="1"/>
            <a:t>b </a:t>
          </a:r>
          <a:r>
            <a:rPr lang="en-GB" sz="1100"/>
            <a:t>used in the model</a:t>
          </a:r>
        </a:p>
      </xdr:txBody>
    </xdr:sp>
    <xdr:clientData/>
  </xdr:twoCellAnchor>
  <xdr:twoCellAnchor>
    <xdr:from>
      <xdr:col>17</xdr:col>
      <xdr:colOff>0</xdr:colOff>
      <xdr:row>10</xdr:row>
      <xdr:rowOff>133350</xdr:rowOff>
    </xdr:from>
    <xdr:to>
      <xdr:col>20</xdr:col>
      <xdr:colOff>533400</xdr:colOff>
      <xdr:row>14</xdr:row>
      <xdr:rowOff>161925</xdr:rowOff>
    </xdr:to>
    <xdr:sp macro="" textlink="">
      <xdr:nvSpPr>
        <xdr:cNvPr id="7" name="TextBox 6"/>
        <xdr:cNvSpPr txBox="1"/>
      </xdr:nvSpPr>
      <xdr:spPr>
        <a:xfrm>
          <a:off x="10363200" y="2114550"/>
          <a:ext cx="2362200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100"/>
            <a:t>The model runs for 200 days.</a:t>
          </a:r>
          <a:br>
            <a:rPr lang="en-GB" sz="1100"/>
          </a:br>
          <a:r>
            <a:rPr lang="en-GB" sz="1100"/>
            <a:t>The 3 excel charts show the progression of the disease through the population.</a:t>
          </a:r>
        </a:p>
      </xdr:txBody>
    </xdr:sp>
    <xdr:clientData/>
  </xdr:twoCellAnchor>
  <xdr:twoCellAnchor>
    <xdr:from>
      <xdr:col>17</xdr:col>
      <xdr:colOff>0</xdr:colOff>
      <xdr:row>6</xdr:row>
      <xdr:rowOff>0</xdr:rowOff>
    </xdr:from>
    <xdr:to>
      <xdr:col>20</xdr:col>
      <xdr:colOff>533400</xdr:colOff>
      <xdr:row>7</xdr:row>
      <xdr:rowOff>219075</xdr:rowOff>
    </xdr:to>
    <xdr:sp macro="" textlink="">
      <xdr:nvSpPr>
        <xdr:cNvPr id="8" name="TextBox 7"/>
        <xdr:cNvSpPr txBox="1"/>
      </xdr:nvSpPr>
      <xdr:spPr>
        <a:xfrm>
          <a:off x="10363200" y="1143000"/>
          <a:ext cx="2362200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100"/>
            <a:t>Cells b7 and b8 contain the values of </a:t>
          </a:r>
          <a:r>
            <a:rPr lang="en-GB" sz="1100" i="1"/>
            <a:t>I</a:t>
          </a:r>
          <a:r>
            <a:rPr lang="en-GB" sz="1100" i="1" baseline="-25000"/>
            <a:t>1</a:t>
          </a:r>
          <a:r>
            <a:rPr lang="en-GB" sz="1100" i="1"/>
            <a:t> </a:t>
          </a:r>
          <a:r>
            <a:rPr lang="en-GB" sz="1100"/>
            <a:t>and </a:t>
          </a:r>
          <a:r>
            <a:rPr lang="en-GB" sz="1100" i="1"/>
            <a:t>S</a:t>
          </a:r>
          <a:r>
            <a:rPr lang="en-GB" sz="1100" i="1" baseline="-25000"/>
            <a:t>1</a:t>
          </a:r>
          <a:r>
            <a:rPr lang="en-GB" sz="1100" i="1"/>
            <a:t> </a:t>
          </a:r>
          <a:r>
            <a:rPr lang="en-GB" sz="1100"/>
            <a:t>used in the model</a:t>
          </a:r>
        </a:p>
      </xdr:txBody>
    </xdr:sp>
    <xdr:clientData/>
  </xdr:twoCellAnchor>
  <xdr:twoCellAnchor>
    <xdr:from>
      <xdr:col>17</xdr:col>
      <xdr:colOff>0</xdr:colOff>
      <xdr:row>17</xdr:row>
      <xdr:rowOff>0</xdr:rowOff>
    </xdr:from>
    <xdr:to>
      <xdr:col>20</xdr:col>
      <xdr:colOff>533400</xdr:colOff>
      <xdr:row>21</xdr:row>
      <xdr:rowOff>28575</xdr:rowOff>
    </xdr:to>
    <xdr:sp macro="" textlink="">
      <xdr:nvSpPr>
        <xdr:cNvPr id="9" name="TextBox 8"/>
        <xdr:cNvSpPr txBox="1"/>
      </xdr:nvSpPr>
      <xdr:spPr>
        <a:xfrm>
          <a:off x="10363200" y="3314700"/>
          <a:ext cx="2362200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100"/>
            <a:t>By using different values for </a:t>
          </a:r>
          <a:r>
            <a:rPr lang="en-GB" sz="1100" i="1"/>
            <a:t>a, b I </a:t>
          </a:r>
          <a:r>
            <a:rPr lang="en-GB" sz="1100"/>
            <a:t>and </a:t>
          </a:r>
          <a:r>
            <a:rPr lang="en-GB" sz="1100" i="1"/>
            <a:t>S</a:t>
          </a:r>
          <a:r>
            <a:rPr lang="en-GB" sz="1100"/>
            <a:t> , it is possible to see how these affect the progression of the disease</a:t>
          </a:r>
        </a:p>
      </xdr:txBody>
    </xdr:sp>
    <xdr:clientData/>
  </xdr:twoCellAnchor>
  <xdr:twoCellAnchor>
    <xdr:from>
      <xdr:col>17</xdr:col>
      <xdr:colOff>76200</xdr:colOff>
      <xdr:row>22</xdr:row>
      <xdr:rowOff>104775</xdr:rowOff>
    </xdr:from>
    <xdr:to>
      <xdr:col>21</xdr:col>
      <xdr:colOff>9525</xdr:colOff>
      <xdr:row>26</xdr:row>
      <xdr:rowOff>152400</xdr:rowOff>
    </xdr:to>
    <xdr:sp macro="" textlink="">
      <xdr:nvSpPr>
        <xdr:cNvPr id="10" name="TextBox 9"/>
        <xdr:cNvSpPr txBox="1"/>
      </xdr:nvSpPr>
      <xdr:spPr>
        <a:xfrm>
          <a:off x="10401300" y="4371975"/>
          <a:ext cx="2371725" cy="809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100"/>
            <a:t>The spreadsheet</a:t>
          </a:r>
          <a:r>
            <a:rPr lang="en-GB" sz="1100" baseline="0"/>
            <a:t> breaks down when </a:t>
          </a:r>
          <a:r>
            <a:rPr lang="en-GB" sz="1100" i="1" baseline="0"/>
            <a:t>a </a:t>
          </a:r>
          <a:r>
            <a:rPr lang="en-GB" sz="1100" i="0" baseline="0"/>
            <a:t>is too large.</a:t>
          </a:r>
          <a:endParaRPr lang="en-GB" sz="1100" i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202"/>
  <sheetViews>
    <sheetView tabSelected="1" workbookViewId="0">
      <selection activeCell="R31" sqref="R31"/>
    </sheetView>
  </sheetViews>
  <sheetFormatPr defaultRowHeight="15"/>
  <cols>
    <col min="4" max="4" width="8.5703125" customWidth="1"/>
    <col min="6" max="6" width="9.140625" style="9"/>
  </cols>
  <sheetData>
    <row r="2" spans="1:7">
      <c r="C2" s="1" t="s">
        <v>1</v>
      </c>
      <c r="D2" s="2" t="s">
        <v>2</v>
      </c>
      <c r="E2" s="2" t="s">
        <v>0</v>
      </c>
      <c r="F2" s="2" t="s">
        <v>1</v>
      </c>
      <c r="G2" s="2" t="s">
        <v>3</v>
      </c>
    </row>
    <row r="3" spans="1:7">
      <c r="C3" s="5">
        <v>1</v>
      </c>
      <c r="D3" s="3">
        <f>B7</f>
        <v>1</v>
      </c>
      <c r="E3" s="3">
        <f>B8</f>
        <v>2000000</v>
      </c>
      <c r="F3" s="8">
        <f>C3</f>
        <v>1</v>
      </c>
      <c r="G3" s="3">
        <v>0</v>
      </c>
    </row>
    <row r="4" spans="1:7">
      <c r="A4" s="4" t="s">
        <v>4</v>
      </c>
      <c r="B4" s="7">
        <v>4.9999999999999998E-7</v>
      </c>
      <c r="C4" s="5">
        <f>C3+1</f>
        <v>2</v>
      </c>
      <c r="D4" s="3">
        <f>D3+B$4*E3*D3-B$5*D3</f>
        <v>1.99</v>
      </c>
      <c r="E4" s="3">
        <f>E3-B$4*E3*D3</f>
        <v>1999999</v>
      </c>
      <c r="F4" s="8">
        <f t="shared" ref="F4:F42" si="0">C4</f>
        <v>2</v>
      </c>
      <c r="G4" s="3">
        <f t="shared" ref="G4:G31" si="1">G3+B$5*D3</f>
        <v>0.01</v>
      </c>
    </row>
    <row r="5" spans="1:7">
      <c r="A5" s="4" t="s">
        <v>5</v>
      </c>
      <c r="B5">
        <v>0.01</v>
      </c>
      <c r="C5" s="5">
        <f t="shared" ref="C5:C68" si="2">C4+1</f>
        <v>3</v>
      </c>
      <c r="D5" s="3">
        <f t="shared" ref="D5:D68" si="3">D4+B$4*E4*D4-B$5*D4</f>
        <v>3.960099005</v>
      </c>
      <c r="E5" s="3">
        <f t="shared" ref="E5:E31" si="4">E4-B$4*E4*D4</f>
        <v>1999997.0100009949</v>
      </c>
      <c r="F5" s="8">
        <f t="shared" si="0"/>
        <v>3</v>
      </c>
      <c r="G5" s="3">
        <f t="shared" si="1"/>
        <v>2.9900000000000003E-2</v>
      </c>
    </row>
    <row r="6" spans="1:7">
      <c r="C6" s="5">
        <f t="shared" si="2"/>
        <v>4</v>
      </c>
      <c r="D6" s="3">
        <f t="shared" si="3"/>
        <v>7.880591099603957</v>
      </c>
      <c r="E6" s="3">
        <f t="shared" si="4"/>
        <v>1999993.0499079102</v>
      </c>
      <c r="F6" s="8">
        <f t="shared" si="0"/>
        <v>4</v>
      </c>
      <c r="G6" s="3">
        <f t="shared" si="1"/>
        <v>6.9500990050000003E-2</v>
      </c>
    </row>
    <row r="7" spans="1:7" ht="18">
      <c r="A7" t="s">
        <v>6</v>
      </c>
      <c r="B7">
        <v>1</v>
      </c>
      <c r="C7" s="5">
        <f t="shared" si="2"/>
        <v>5</v>
      </c>
      <c r="D7" s="3">
        <f t="shared" si="3"/>
        <v>15.68234890279494</v>
      </c>
      <c r="E7" s="3">
        <f t="shared" si="4"/>
        <v>1999985.1693441961</v>
      </c>
      <c r="F7" s="8">
        <f t="shared" si="0"/>
        <v>5</v>
      </c>
      <c r="G7" s="3">
        <f t="shared" si="1"/>
        <v>0.14830690104603958</v>
      </c>
    </row>
    <row r="8" spans="1:7" ht="18">
      <c r="A8" t="s">
        <v>7</v>
      </c>
      <c r="B8">
        <v>2000000</v>
      </c>
      <c r="C8" s="5">
        <f t="shared" si="2"/>
        <v>6</v>
      </c>
      <c r="D8" s="3">
        <f t="shared" si="3"/>
        <v>31.207758026802544</v>
      </c>
      <c r="E8" s="3">
        <f t="shared" si="4"/>
        <v>1999969.4871115831</v>
      </c>
      <c r="F8" s="8">
        <f t="shared" si="0"/>
        <v>6</v>
      </c>
      <c r="G8" s="3">
        <f t="shared" si="1"/>
        <v>0.30513039007398901</v>
      </c>
    </row>
    <row r="9" spans="1:7">
      <c r="C9" s="5">
        <f t="shared" si="2"/>
        <v>7</v>
      </c>
      <c r="D9" s="3">
        <f t="shared" si="3"/>
        <v>62.10296235391786</v>
      </c>
      <c r="E9" s="3">
        <f t="shared" si="4"/>
        <v>1999938.2798296758</v>
      </c>
      <c r="F9" s="8">
        <f t="shared" si="0"/>
        <v>7</v>
      </c>
      <c r="G9" s="3">
        <f t="shared" si="1"/>
        <v>0.61720797034201447</v>
      </c>
    </row>
    <row r="10" spans="1:7">
      <c r="C10" s="5">
        <f t="shared" si="2"/>
        <v>8</v>
      </c>
      <c r="D10" s="3">
        <f t="shared" si="3"/>
        <v>123.58297858158947</v>
      </c>
      <c r="E10" s="3">
        <f t="shared" si="4"/>
        <v>1999876.1787838247</v>
      </c>
      <c r="F10" s="8">
        <f t="shared" si="0"/>
        <v>8</v>
      </c>
      <c r="G10" s="3">
        <f t="shared" si="1"/>
        <v>1.2382375938811929</v>
      </c>
    </row>
    <row r="11" spans="1:7">
      <c r="C11" s="5">
        <f t="shared" si="2"/>
        <v>9</v>
      </c>
      <c r="D11" s="3">
        <f t="shared" si="3"/>
        <v>245.92247628000979</v>
      </c>
      <c r="E11" s="3">
        <f t="shared" si="4"/>
        <v>1999752.6034563405</v>
      </c>
      <c r="F11" s="8">
        <f t="shared" si="0"/>
        <v>9</v>
      </c>
      <c r="G11" s="3">
        <f t="shared" si="1"/>
        <v>2.4740673796970878</v>
      </c>
    </row>
    <row r="12" spans="1:7">
      <c r="C12" s="5">
        <f t="shared" si="2"/>
        <v>10</v>
      </c>
      <c r="D12" s="3">
        <f t="shared" si="3"/>
        <v>489.35530761189955</v>
      </c>
      <c r="E12" s="3">
        <f t="shared" si="4"/>
        <v>1999506.7114002458</v>
      </c>
      <c r="F12" s="8">
        <f t="shared" si="0"/>
        <v>10</v>
      </c>
      <c r="G12" s="3">
        <f t="shared" si="1"/>
        <v>4.9332921424971854</v>
      </c>
    </row>
    <row r="13" spans="1:7">
      <c r="C13" s="5">
        <f t="shared" si="2"/>
        <v>11</v>
      </c>
      <c r="D13" s="3">
        <f t="shared" si="3"/>
        <v>973.69636545044295</v>
      </c>
      <c r="E13" s="3">
        <f t="shared" si="4"/>
        <v>1999017.4767893311</v>
      </c>
      <c r="F13" s="8">
        <f t="shared" si="0"/>
        <v>11</v>
      </c>
      <c r="G13" s="3">
        <f t="shared" si="1"/>
        <v>9.8268452186161817</v>
      </c>
    </row>
    <row r="14" spans="1:7">
      <c r="C14" s="5">
        <f t="shared" si="2"/>
        <v>12</v>
      </c>
      <c r="D14" s="3">
        <f t="shared" si="3"/>
        <v>1937.1774276067817</v>
      </c>
      <c r="E14" s="3">
        <f t="shared" si="4"/>
        <v>1998044.2587635203</v>
      </c>
      <c r="F14" s="8">
        <f t="shared" si="0"/>
        <v>12</v>
      </c>
      <c r="G14" s="3">
        <f t="shared" si="1"/>
        <v>19.563808873120614</v>
      </c>
    </row>
    <row r="15" spans="1:7">
      <c r="C15" s="5">
        <f t="shared" si="2"/>
        <v>13</v>
      </c>
      <c r="D15" s="3">
        <f t="shared" si="3"/>
        <v>3853.0887720487212</v>
      </c>
      <c r="E15" s="3">
        <f t="shared" si="4"/>
        <v>1996108.9756448022</v>
      </c>
      <c r="F15" s="8">
        <f t="shared" si="0"/>
        <v>13</v>
      </c>
      <c r="G15" s="3">
        <f t="shared" si="1"/>
        <v>38.935583149188432</v>
      </c>
    </row>
    <row r="16" spans="1:7">
      <c r="C16" s="5">
        <f t="shared" si="2"/>
        <v>14</v>
      </c>
      <c r="D16" s="3">
        <f t="shared" si="3"/>
        <v>7660.1504252495643</v>
      </c>
      <c r="E16" s="3">
        <f t="shared" si="4"/>
        <v>1992263.3831038808</v>
      </c>
      <c r="F16" s="8">
        <f t="shared" si="0"/>
        <v>14</v>
      </c>
      <c r="G16" s="3">
        <f t="shared" si="1"/>
        <v>77.466470869675646</v>
      </c>
    </row>
    <row r="17" spans="3:19">
      <c r="C17" s="5">
        <f t="shared" si="2"/>
        <v>15</v>
      </c>
      <c r="D17" s="3">
        <f t="shared" si="3"/>
        <v>15214.067521643232</v>
      </c>
      <c r="E17" s="3">
        <f t="shared" si="4"/>
        <v>1984632.8645032346</v>
      </c>
      <c r="F17" s="8">
        <f t="shared" si="0"/>
        <v>15</v>
      </c>
      <c r="G17" s="3">
        <f t="shared" si="1"/>
        <v>154.06797512217128</v>
      </c>
    </row>
    <row r="18" spans="3:19">
      <c r="C18" s="5">
        <f t="shared" si="2"/>
        <v>16</v>
      </c>
      <c r="D18" s="3">
        <f t="shared" si="3"/>
        <v>30159.096049539017</v>
      </c>
      <c r="E18" s="3">
        <f t="shared" si="4"/>
        <v>1969535.6953001225</v>
      </c>
      <c r="F18" s="8">
        <f t="shared" si="0"/>
        <v>16</v>
      </c>
      <c r="G18" s="3">
        <f t="shared" si="1"/>
        <v>306.2086503386036</v>
      </c>
      <c r="S18" s="6"/>
    </row>
    <row r="19" spans="3:19">
      <c r="C19" s="5">
        <f t="shared" si="2"/>
        <v>17</v>
      </c>
      <c r="D19" s="3">
        <f t="shared" si="3"/>
        <v>59557.213192819625</v>
      </c>
      <c r="E19" s="3">
        <f t="shared" si="4"/>
        <v>1939835.9871963465</v>
      </c>
      <c r="F19" s="8">
        <f t="shared" si="0"/>
        <v>17</v>
      </c>
      <c r="G19" s="3">
        <f t="shared" si="1"/>
        <v>607.79961083399371</v>
      </c>
      <c r="S19" s="6"/>
    </row>
    <row r="20" spans="3:19">
      <c r="C20" s="5">
        <f t="shared" si="2"/>
        <v>18</v>
      </c>
      <c r="D20" s="3">
        <f t="shared" si="3"/>
        <v>116727.25378516968</v>
      </c>
      <c r="E20" s="3">
        <f t="shared" si="4"/>
        <v>1882070.3744720682</v>
      </c>
      <c r="F20" s="8">
        <f t="shared" si="0"/>
        <v>18</v>
      </c>
      <c r="G20" s="3">
        <f t="shared" si="1"/>
        <v>1203.37174276219</v>
      </c>
    </row>
    <row r="21" spans="3:19">
      <c r="C21" s="5">
        <f t="shared" si="2"/>
        <v>19</v>
      </c>
      <c r="D21" s="3">
        <f t="shared" si="3"/>
        <v>225404.43436859321</v>
      </c>
      <c r="E21" s="3">
        <f t="shared" si="4"/>
        <v>1772225.921350793</v>
      </c>
      <c r="F21" s="8">
        <f t="shared" si="0"/>
        <v>19</v>
      </c>
      <c r="G21" s="3">
        <f t="shared" si="1"/>
        <v>2370.6442806138866</v>
      </c>
    </row>
    <row r="22" spans="3:19">
      <c r="C22" s="5">
        <f t="shared" si="2"/>
        <v>20</v>
      </c>
      <c r="D22" s="3">
        <f t="shared" si="3"/>
        <v>422884.18071262451</v>
      </c>
      <c r="E22" s="3">
        <f t="shared" si="4"/>
        <v>1572492.1306630757</v>
      </c>
      <c r="F22" s="8">
        <f t="shared" si="0"/>
        <v>20</v>
      </c>
      <c r="G22" s="3">
        <f t="shared" si="1"/>
        <v>4624.6886242998189</v>
      </c>
    </row>
    <row r="23" spans="3:19">
      <c r="C23" s="5">
        <f t="shared" si="2"/>
        <v>21</v>
      </c>
      <c r="D23" s="3">
        <f t="shared" si="3"/>
        <v>751146.3620817503</v>
      </c>
      <c r="E23" s="3">
        <f t="shared" si="4"/>
        <v>1240001.1074868236</v>
      </c>
      <c r="F23" s="8">
        <f t="shared" si="0"/>
        <v>21</v>
      </c>
      <c r="G23" s="3">
        <f t="shared" si="1"/>
        <v>8853.5304314260648</v>
      </c>
    </row>
    <row r="24" spans="3:19">
      <c r="C24" s="5">
        <f t="shared" si="2"/>
        <v>22</v>
      </c>
      <c r="D24" s="3">
        <f t="shared" si="3"/>
        <v>1209346.0588939672</v>
      </c>
      <c r="E24" s="3">
        <f t="shared" si="4"/>
        <v>774289.94705378916</v>
      </c>
      <c r="F24" s="8">
        <f t="shared" si="0"/>
        <v>22</v>
      </c>
      <c r="G24" s="3">
        <f t="shared" si="1"/>
        <v>16364.994052243568</v>
      </c>
    </row>
    <row r="25" spans="3:19">
      <c r="C25" s="5">
        <f t="shared" si="2"/>
        <v>23</v>
      </c>
      <c r="D25" s="3">
        <f t="shared" si="3"/>
        <v>1665444.8462603868</v>
      </c>
      <c r="E25" s="3">
        <f t="shared" si="4"/>
        <v>306097.69909842993</v>
      </c>
      <c r="F25" s="8">
        <f t="shared" si="0"/>
        <v>23</v>
      </c>
      <c r="G25" s="3">
        <f t="shared" si="1"/>
        <v>28458.454641183242</v>
      </c>
    </row>
    <row r="26" spans="3:19">
      <c r="C26" s="5">
        <f t="shared" si="2"/>
        <v>24</v>
      </c>
      <c r="D26" s="3">
        <f t="shared" si="3"/>
        <v>1903684.8155056043</v>
      </c>
      <c r="E26" s="3">
        <f t="shared" si="4"/>
        <v>51203.28139060855</v>
      </c>
      <c r="F26" s="8">
        <f t="shared" si="0"/>
        <v>24</v>
      </c>
      <c r="G26" s="3">
        <f t="shared" si="1"/>
        <v>45112.90310378711</v>
      </c>
    </row>
    <row r="27" spans="3:19">
      <c r="C27" s="5">
        <f t="shared" si="2"/>
        <v>25</v>
      </c>
      <c r="D27" s="3">
        <f t="shared" si="3"/>
        <v>1933385.4219942293</v>
      </c>
      <c r="E27" s="3">
        <f t="shared" si="4"/>
        <v>2465.8267469274651</v>
      </c>
      <c r="F27" s="8">
        <f t="shared" si="0"/>
        <v>25</v>
      </c>
      <c r="G27" s="3">
        <f t="shared" si="1"/>
        <v>64149.751258843156</v>
      </c>
    </row>
    <row r="28" spans="3:19">
      <c r="C28" s="5">
        <f t="shared" si="2"/>
        <v>26</v>
      </c>
      <c r="D28" s="3">
        <f t="shared" si="3"/>
        <v>1916435.2645171236</v>
      </c>
      <c r="E28" s="3">
        <f t="shared" si="4"/>
        <v>82.130004090957755</v>
      </c>
      <c r="F28" s="8">
        <f t="shared" si="0"/>
        <v>26</v>
      </c>
      <c r="G28" s="3">
        <f t="shared" si="1"/>
        <v>83483.605478785452</v>
      </c>
    </row>
    <row r="29" spans="3:19">
      <c r="C29" s="5">
        <f t="shared" si="2"/>
        <v>27</v>
      </c>
      <c r="D29" s="3">
        <f t="shared" si="3"/>
        <v>1897349.6102900098</v>
      </c>
      <c r="E29" s="3">
        <f t="shared" si="4"/>
        <v>3.4315860335342308</v>
      </c>
      <c r="F29" s="8">
        <f t="shared" si="0"/>
        <v>27</v>
      </c>
      <c r="G29" s="3">
        <f t="shared" si="1"/>
        <v>102647.95812395669</v>
      </c>
    </row>
    <row r="30" spans="3:19">
      <c r="C30" s="5">
        <f t="shared" si="2"/>
        <v>28</v>
      </c>
      <c r="D30" s="3">
        <f t="shared" si="3"/>
        <v>1878379.3696463215</v>
      </c>
      <c r="E30" s="3">
        <f t="shared" si="4"/>
        <v>0.17612682183282447</v>
      </c>
      <c r="F30" s="8">
        <f t="shared" si="0"/>
        <v>28</v>
      </c>
      <c r="G30" s="3">
        <f t="shared" si="1"/>
        <v>121621.45422685679</v>
      </c>
    </row>
    <row r="31" spans="3:19">
      <c r="C31" s="5">
        <f t="shared" si="2"/>
        <v>29</v>
      </c>
      <c r="D31" s="3">
        <f t="shared" si="3"/>
        <v>1859595.7413663527</v>
      </c>
      <c r="E31" s="3">
        <f t="shared" si="4"/>
        <v>1.0710327546749082E-2</v>
      </c>
      <c r="F31" s="8">
        <f t="shared" si="0"/>
        <v>29</v>
      </c>
      <c r="G31" s="3">
        <f t="shared" si="1"/>
        <v>140405.24792332001</v>
      </c>
    </row>
    <row r="32" spans="3:19">
      <c r="C32" s="5">
        <f t="shared" si="2"/>
        <v>30</v>
      </c>
      <c r="D32" s="3">
        <f t="shared" si="3"/>
        <v>1840999.7939111288</v>
      </c>
      <c r="E32" s="3">
        <f t="shared" ref="E32:E42" si="5">E31-B$4*E31*D31</f>
        <v>7.5188779946241784E-4</v>
      </c>
      <c r="F32" s="8">
        <f>C32</f>
        <v>30</v>
      </c>
      <c r="G32" s="3">
        <f t="shared" ref="G32:G42" si="6">G31+B$5*D31</f>
        <v>159001.20533698355</v>
      </c>
    </row>
    <row r="33" spans="3:7">
      <c r="C33" s="5">
        <f t="shared" si="2"/>
        <v>31</v>
      </c>
      <c r="D33" s="3">
        <f t="shared" si="3"/>
        <v>1822589.7966641302</v>
      </c>
      <c r="E33" s="3">
        <f t="shared" si="5"/>
        <v>5.9775157535116221E-5</v>
      </c>
      <c r="F33" s="8">
        <f t="shared" si="0"/>
        <v>31</v>
      </c>
      <c r="G33" s="3">
        <f t="shared" si="6"/>
        <v>177411.20327609484</v>
      </c>
    </row>
    <row r="34" spans="3:7">
      <c r="C34" s="5">
        <f t="shared" si="2"/>
        <v>32</v>
      </c>
      <c r="D34" s="3">
        <f t="shared" si="3"/>
        <v>1804363.8987519618</v>
      </c>
      <c r="E34" s="3">
        <f t="shared" si="5"/>
        <v>5.302361426369313E-6</v>
      </c>
      <c r="F34" s="8">
        <f t="shared" si="0"/>
        <v>32</v>
      </c>
      <c r="G34" s="3">
        <f t="shared" si="6"/>
        <v>195637.10124273613</v>
      </c>
    </row>
    <row r="35" spans="3:7">
      <c r="C35" s="5">
        <f t="shared" si="2"/>
        <v>33</v>
      </c>
      <c r="D35" s="3">
        <f t="shared" si="3"/>
        <v>1786320.259769226</v>
      </c>
      <c r="E35" s="3">
        <f t="shared" si="5"/>
        <v>5.1866665843144023E-7</v>
      </c>
      <c r="F35" s="8">
        <f t="shared" si="0"/>
        <v>33</v>
      </c>
      <c r="G35" s="3">
        <f t="shared" si="6"/>
        <v>213680.74023025576</v>
      </c>
    </row>
    <row r="36" spans="3:7">
      <c r="C36" s="5">
        <f t="shared" si="2"/>
        <v>34</v>
      </c>
      <c r="D36" s="3">
        <f t="shared" si="3"/>
        <v>1768457.0571719971</v>
      </c>
      <c r="E36" s="3">
        <f t="shared" si="5"/>
        <v>5.5414278419996891E-8</v>
      </c>
      <c r="F36" s="8">
        <f t="shared" si="0"/>
        <v>34</v>
      </c>
      <c r="G36" s="3">
        <f t="shared" si="6"/>
        <v>231543.94282794802</v>
      </c>
    </row>
    <row r="37" spans="3:7">
      <c r="C37" s="5">
        <f t="shared" si="2"/>
        <v>35</v>
      </c>
      <c r="D37" s="3">
        <f t="shared" si="3"/>
        <v>1750772.4866003261</v>
      </c>
      <c r="E37" s="3">
        <f t="shared" si="5"/>
        <v>6.4153925500281904E-9</v>
      </c>
      <c r="F37" s="8">
        <f t="shared" si="0"/>
        <v>35</v>
      </c>
      <c r="G37" s="3">
        <f t="shared" si="6"/>
        <v>249228.51339966798</v>
      </c>
    </row>
    <row r="38" spans="3:7">
      <c r="C38" s="5">
        <f t="shared" si="2"/>
        <v>36</v>
      </c>
      <c r="D38" s="3">
        <f t="shared" si="3"/>
        <v>1733264.7617343285</v>
      </c>
      <c r="E38" s="3">
        <f t="shared" si="5"/>
        <v>7.9944616636315968E-10</v>
      </c>
      <c r="F38" s="8">
        <f t="shared" si="0"/>
        <v>36</v>
      </c>
      <c r="G38" s="3">
        <f t="shared" si="6"/>
        <v>266736.23826567124</v>
      </c>
    </row>
    <row r="39" spans="3:7">
      <c r="C39" s="5">
        <f t="shared" si="2"/>
        <v>37</v>
      </c>
      <c r="D39" s="3">
        <f t="shared" si="3"/>
        <v>1715932.1141169858</v>
      </c>
      <c r="E39" s="3">
        <f t="shared" si="5"/>
        <v>1.0662023183272761E-10</v>
      </c>
      <c r="F39" s="8">
        <f t="shared" si="0"/>
        <v>37</v>
      </c>
      <c r="G39" s="3">
        <f t="shared" si="6"/>
        <v>284068.88588301453</v>
      </c>
    </row>
    <row r="40" spans="3:7">
      <c r="C40" s="5">
        <f t="shared" si="2"/>
        <v>38</v>
      </c>
      <c r="D40" s="3">
        <f t="shared" si="3"/>
        <v>1698772.7929758159</v>
      </c>
      <c r="E40" s="3">
        <f t="shared" si="5"/>
        <v>1.514369192453989E-11</v>
      </c>
      <c r="F40" s="8">
        <f t="shared" si="0"/>
        <v>38</v>
      </c>
      <c r="G40" s="3">
        <f t="shared" si="6"/>
        <v>301228.2070241844</v>
      </c>
    </row>
    <row r="41" spans="3:7">
      <c r="C41" s="5">
        <f t="shared" si="2"/>
        <v>39</v>
      </c>
      <c r="D41" s="3">
        <f t="shared" si="3"/>
        <v>1681785.0650460578</v>
      </c>
      <c r="E41" s="3">
        <f t="shared" si="5"/>
        <v>2.28084601123192E-12</v>
      </c>
      <c r="F41" s="8">
        <f t="shared" si="0"/>
        <v>39</v>
      </c>
      <c r="G41" s="3">
        <f t="shared" si="6"/>
        <v>318215.93495394255</v>
      </c>
    </row>
    <row r="42" spans="3:7">
      <c r="C42" s="5">
        <f t="shared" si="2"/>
        <v>40</v>
      </c>
      <c r="D42" s="3">
        <f t="shared" si="3"/>
        <v>1664967.2143955971</v>
      </c>
      <c r="E42" s="3">
        <f t="shared" si="5"/>
        <v>3.6289963255206224E-13</v>
      </c>
      <c r="F42" s="8">
        <f t="shared" si="0"/>
        <v>40</v>
      </c>
      <c r="G42" s="3">
        <f t="shared" si="6"/>
        <v>335033.78560440312</v>
      </c>
    </row>
    <row r="43" spans="3:7">
      <c r="C43" s="5">
        <f t="shared" si="2"/>
        <v>41</v>
      </c>
      <c r="D43" s="3">
        <f t="shared" si="3"/>
        <v>1648317.5422516412</v>
      </c>
      <c r="E43" s="3">
        <f t="shared" ref="E43:E52" si="7">E42-B$4*E42*D42</f>
        <v>6.0791637394365817E-14</v>
      </c>
      <c r="F43" s="8">
        <f t="shared" ref="F43:F52" si="8">C43</f>
        <v>41</v>
      </c>
      <c r="G43" s="3">
        <f t="shared" ref="G43:G52" si="9">G42+B$5*D42</f>
        <v>351683.45774835907</v>
      </c>
    </row>
    <row r="44" spans="3:7">
      <c r="C44" s="5">
        <f t="shared" si="2"/>
        <v>42</v>
      </c>
      <c r="D44" s="3">
        <f t="shared" si="3"/>
        <v>1631834.3668291247</v>
      </c>
      <c r="E44" s="3">
        <f t="shared" si="7"/>
        <v>1.0689676224698804E-14</v>
      </c>
      <c r="F44" s="8">
        <f t="shared" si="8"/>
        <v>42</v>
      </c>
      <c r="G44" s="3">
        <f t="shared" si="9"/>
        <v>368166.63317087549</v>
      </c>
    </row>
    <row r="45" spans="3:7">
      <c r="C45" s="5">
        <f t="shared" si="2"/>
        <v>43</v>
      </c>
      <c r="D45" s="3">
        <f t="shared" si="3"/>
        <v>1615516.0231608334</v>
      </c>
      <c r="E45" s="3">
        <f t="shared" si="7"/>
        <v>1.9677857078289439E-15</v>
      </c>
      <c r="F45" s="8">
        <f t="shared" si="8"/>
        <v>43</v>
      </c>
      <c r="G45" s="3">
        <f t="shared" si="9"/>
        <v>384484.97683916672</v>
      </c>
    </row>
    <row r="46" spans="3:7">
      <c r="C46" s="5">
        <f t="shared" si="2"/>
        <v>44</v>
      </c>
      <c r="D46" s="3">
        <f t="shared" si="3"/>
        <v>1599360.862929225</v>
      </c>
      <c r="E46" s="3">
        <f t="shared" si="7"/>
        <v>3.7829103725667338E-16</v>
      </c>
      <c r="F46" s="8">
        <f t="shared" si="8"/>
        <v>44</v>
      </c>
      <c r="G46" s="3">
        <f t="shared" si="9"/>
        <v>400640.13707077503</v>
      </c>
    </row>
    <row r="47" spans="3:7">
      <c r="C47" s="5">
        <f t="shared" si="2"/>
        <v>45</v>
      </c>
      <c r="D47" s="3">
        <f t="shared" si="3"/>
        <v>1583367.2542999326</v>
      </c>
      <c r="E47" s="3">
        <f t="shared" si="7"/>
        <v>7.5779097364061009E-17</v>
      </c>
      <c r="F47" s="8">
        <f t="shared" si="8"/>
        <v>45</v>
      </c>
      <c r="G47" s="3">
        <f t="shared" si="9"/>
        <v>416633.74570006726</v>
      </c>
    </row>
    <row r="48" spans="3:7">
      <c r="C48" s="5">
        <f t="shared" si="2"/>
        <v>46</v>
      </c>
      <c r="D48" s="3">
        <f t="shared" si="3"/>
        <v>1567533.5817569334</v>
      </c>
      <c r="E48" s="3">
        <f t="shared" si="7"/>
        <v>1.5786026700730735E-17</v>
      </c>
      <c r="F48" s="8">
        <f t="shared" si="8"/>
        <v>46</v>
      </c>
      <c r="G48" s="3">
        <f t="shared" si="9"/>
        <v>432467.41824306658</v>
      </c>
    </row>
    <row r="49" spans="3:7">
      <c r="C49" s="5">
        <f t="shared" si="2"/>
        <v>47</v>
      </c>
      <c r="D49" s="3">
        <f t="shared" si="3"/>
        <v>1551858.245939364</v>
      </c>
      <c r="E49" s="3">
        <f t="shared" si="7"/>
        <v>3.4134632127772186E-18</v>
      </c>
      <c r="F49" s="8">
        <f t="shared" si="8"/>
        <v>47</v>
      </c>
      <c r="G49" s="3">
        <f t="shared" si="9"/>
        <v>448142.75406063593</v>
      </c>
    </row>
    <row r="50" spans="3:7">
      <c r="C50" s="5">
        <f t="shared" si="2"/>
        <v>48</v>
      </c>
      <c r="D50" s="3">
        <f t="shared" si="3"/>
        <v>1536339.6634799703</v>
      </c>
      <c r="E50" s="3">
        <f t="shared" si="7"/>
        <v>7.6485769579771838E-19</v>
      </c>
      <c r="F50" s="8">
        <f t="shared" si="8"/>
        <v>48</v>
      </c>
      <c r="G50" s="3">
        <f t="shared" si="9"/>
        <v>463661.33652002958</v>
      </c>
    </row>
    <row r="51" spans="3:7">
      <c r="C51" s="5">
        <f t="shared" si="2"/>
        <v>49</v>
      </c>
      <c r="D51" s="3">
        <f t="shared" si="3"/>
        <v>1520976.2668451706</v>
      </c>
      <c r="E51" s="3">
        <f t="shared" si="7"/>
        <v>1.7731708831175238E-19</v>
      </c>
      <c r="F51" s="8">
        <f t="shared" si="8"/>
        <v>49</v>
      </c>
      <c r="G51" s="3">
        <f t="shared" si="9"/>
        <v>479024.7331548293</v>
      </c>
    </row>
    <row r="52" spans="3:7">
      <c r="C52" s="5">
        <f t="shared" si="2"/>
        <v>50</v>
      </c>
      <c r="D52" s="3">
        <f t="shared" si="3"/>
        <v>1505766.5041767189</v>
      </c>
      <c r="E52" s="3">
        <f t="shared" si="7"/>
        <v>4.2469546797620087E-20</v>
      </c>
      <c r="F52" s="8">
        <f t="shared" si="8"/>
        <v>50</v>
      </c>
      <c r="G52" s="3">
        <f t="shared" si="9"/>
        <v>494234.495823281</v>
      </c>
    </row>
    <row r="53" spans="3:7">
      <c r="C53" s="5">
        <f t="shared" si="2"/>
        <v>51</v>
      </c>
      <c r="D53" s="3">
        <f t="shared" si="3"/>
        <v>1490708.8391349516</v>
      </c>
      <c r="E53" s="3">
        <f t="shared" ref="E53:E106" si="10">E52-B$4*E52*D52</f>
        <v>1.0494936289909108E-20</v>
      </c>
      <c r="F53" s="8">
        <f t="shared" ref="F53:F106" si="11">C53</f>
        <v>51</v>
      </c>
      <c r="G53" s="3">
        <f t="shared" ref="G53:G106" si="12">G52+B$5*D52</f>
        <v>509292.16086504818</v>
      </c>
    </row>
    <row r="54" spans="3:7">
      <c r="C54" s="5">
        <f t="shared" si="2"/>
        <v>52</v>
      </c>
      <c r="D54" s="3">
        <f t="shared" si="3"/>
        <v>1475801.7507436022</v>
      </c>
      <c r="E54" s="3">
        <f t="shared" si="10"/>
        <v>2.6724891431462673E-21</v>
      </c>
      <c r="F54" s="8">
        <f t="shared" si="11"/>
        <v>52</v>
      </c>
      <c r="G54" s="3">
        <f t="shared" si="12"/>
        <v>524199.24925639771</v>
      </c>
    </row>
    <row r="55" spans="3:7">
      <c r="C55" s="5">
        <f t="shared" si="2"/>
        <v>53</v>
      </c>
      <c r="D55" s="3">
        <f t="shared" si="3"/>
        <v>1461043.7332361662</v>
      </c>
      <c r="E55" s="3">
        <f t="shared" si="10"/>
        <v>7.0045706499700199E-22</v>
      </c>
      <c r="F55" s="8">
        <f t="shared" si="11"/>
        <v>53</v>
      </c>
      <c r="G55" s="3">
        <f t="shared" si="12"/>
        <v>538957.2667638337</v>
      </c>
    </row>
    <row r="56" spans="3:7">
      <c r="C56" s="5">
        <f t="shared" si="2"/>
        <v>54</v>
      </c>
      <c r="D56" s="3">
        <f t="shared" si="3"/>
        <v>1446433.2959038045</v>
      </c>
      <c r="E56" s="3">
        <f t="shared" si="10"/>
        <v>1.8875786238956815E-22</v>
      </c>
      <c r="F56" s="8">
        <f t="shared" si="11"/>
        <v>54</v>
      </c>
      <c r="G56" s="3">
        <f t="shared" si="12"/>
        <v>553567.7040961954</v>
      </c>
    </row>
    <row r="57" spans="3:7">
      <c r="C57" s="5">
        <f t="shared" si="2"/>
        <v>55</v>
      </c>
      <c r="D57" s="3">
        <f t="shared" si="3"/>
        <v>1431968.9629447665</v>
      </c>
      <c r="E57" s="3">
        <f t="shared" si="10"/>
        <v>5.2245033877618245E-23</v>
      </c>
      <c r="F57" s="8">
        <f t="shared" si="11"/>
        <v>55</v>
      </c>
      <c r="G57" s="3">
        <f t="shared" si="12"/>
        <v>568032.03705523349</v>
      </c>
    </row>
    <row r="58" spans="3:7">
      <c r="C58" s="5">
        <f t="shared" si="2"/>
        <v>56</v>
      </c>
      <c r="D58" s="3">
        <f t="shared" si="3"/>
        <v>1417649.2733153189</v>
      </c>
      <c r="E58" s="3">
        <f t="shared" si="10"/>
        <v>1.4838400387244652E-23</v>
      </c>
      <c r="F58" s="8">
        <f t="shared" si="11"/>
        <v>56</v>
      </c>
      <c r="G58" s="3">
        <f t="shared" si="12"/>
        <v>582351.72668468114</v>
      </c>
    </row>
    <row r="59" spans="3:7">
      <c r="C59" s="5">
        <f t="shared" si="2"/>
        <v>57</v>
      </c>
      <c r="D59" s="3">
        <f t="shared" si="3"/>
        <v>1403472.7805821656</v>
      </c>
      <c r="E59" s="3">
        <f t="shared" si="10"/>
        <v>4.3205766241750896E-24</v>
      </c>
      <c r="F59" s="8">
        <f t="shared" si="11"/>
        <v>57</v>
      </c>
      <c r="G59" s="3">
        <f t="shared" si="12"/>
        <v>596528.21941783431</v>
      </c>
    </row>
    <row r="60" spans="3:7">
      <c r="C60" s="5">
        <f t="shared" si="2"/>
        <v>58</v>
      </c>
      <c r="D60" s="3">
        <f t="shared" si="3"/>
        <v>1389438.0527763439</v>
      </c>
      <c r="E60" s="3">
        <f t="shared" si="10"/>
        <v>1.2886707799504299E-24</v>
      </c>
      <c r="F60" s="8">
        <f t="shared" si="11"/>
        <v>58</v>
      </c>
      <c r="G60" s="3">
        <f t="shared" si="12"/>
        <v>610562.947223656</v>
      </c>
    </row>
    <row r="61" spans="3:7">
      <c r="C61" s="5">
        <f t="shared" si="2"/>
        <v>59</v>
      </c>
      <c r="D61" s="3">
        <f t="shared" si="3"/>
        <v>1375543.6722485805</v>
      </c>
      <c r="E61" s="3">
        <f t="shared" si="10"/>
        <v>3.9340667036838104E-25</v>
      </c>
      <c r="F61" s="8">
        <f t="shared" si="11"/>
        <v>59</v>
      </c>
      <c r="G61" s="3">
        <f t="shared" si="12"/>
        <v>624457.32775141939</v>
      </c>
    </row>
    <row r="62" spans="3:7">
      <c r="C62" s="5">
        <f t="shared" si="2"/>
        <v>60</v>
      </c>
      <c r="D62" s="3">
        <f t="shared" si="3"/>
        <v>1361788.2355260947</v>
      </c>
      <c r="E62" s="3">
        <f t="shared" si="10"/>
        <v>1.2283264234557621E-25</v>
      </c>
      <c r="F62" s="8">
        <f t="shared" si="11"/>
        <v>60</v>
      </c>
      <c r="G62" s="3">
        <f t="shared" si="12"/>
        <v>638212.7644739052</v>
      </c>
    </row>
    <row r="63" spans="3:7">
      <c r="C63" s="5">
        <f t="shared" si="2"/>
        <v>61</v>
      </c>
      <c r="D63" s="3">
        <f t="shared" si="3"/>
        <v>1348170.3531708338</v>
      </c>
      <c r="E63" s="3">
        <f t="shared" si="10"/>
        <v>3.9196618703181175E-26</v>
      </c>
      <c r="F63" s="8">
        <f t="shared" si="11"/>
        <v>61</v>
      </c>
      <c r="G63" s="3">
        <f t="shared" si="12"/>
        <v>651830.6468291661</v>
      </c>
    </row>
    <row r="64" spans="3:7">
      <c r="C64" s="5">
        <f t="shared" si="2"/>
        <v>62</v>
      </c>
      <c r="D64" s="3">
        <f t="shared" si="3"/>
        <v>1334688.6496391254</v>
      </c>
      <c r="E64" s="3">
        <f t="shared" si="10"/>
        <v>1.2774759063096041E-26</v>
      </c>
      <c r="F64" s="8">
        <f t="shared" si="11"/>
        <v>62</v>
      </c>
      <c r="G64" s="3">
        <f t="shared" si="12"/>
        <v>665312.35036087444</v>
      </c>
    </row>
    <row r="65" spans="3:7">
      <c r="C65" s="5">
        <f t="shared" si="2"/>
        <v>63</v>
      </c>
      <c r="D65" s="3">
        <f t="shared" si="3"/>
        <v>1321341.7631427343</v>
      </c>
      <c r="E65" s="3">
        <f t="shared" si="10"/>
        <v>4.2495961014016239E-27</v>
      </c>
      <c r="F65" s="8">
        <f t="shared" si="11"/>
        <v>63</v>
      </c>
      <c r="G65" s="3">
        <f t="shared" si="12"/>
        <v>678659.2368572657</v>
      </c>
    </row>
    <row r="66" spans="3:7">
      <c r="C66" s="5">
        <f t="shared" si="2"/>
        <v>64</v>
      </c>
      <c r="D66" s="3">
        <f t="shared" si="3"/>
        <v>1308128.345511307</v>
      </c>
      <c r="E66" s="3">
        <f t="shared" si="10"/>
        <v>1.4420116987663682E-27</v>
      </c>
      <c r="F66" s="8">
        <f t="shared" si="11"/>
        <v>64</v>
      </c>
      <c r="G66" s="3">
        <f t="shared" si="12"/>
        <v>691872.65448869299</v>
      </c>
    </row>
    <row r="67" spans="3:7">
      <c r="C67" s="5">
        <f t="shared" si="2"/>
        <v>65</v>
      </c>
      <c r="D67" s="3">
        <f t="shared" si="3"/>
        <v>1295047.0620561938</v>
      </c>
      <c r="E67" s="3">
        <f t="shared" si="10"/>
        <v>4.9884350990876902E-28</v>
      </c>
      <c r="F67" s="8">
        <f t="shared" si="11"/>
        <v>65</v>
      </c>
      <c r="G67" s="3">
        <f t="shared" si="12"/>
        <v>704953.93794380606</v>
      </c>
    </row>
    <row r="68" spans="3:7">
      <c r="C68" s="5">
        <f t="shared" si="2"/>
        <v>66</v>
      </c>
      <c r="D68" s="3">
        <f t="shared" si="3"/>
        <v>1282096.591435632</v>
      </c>
      <c r="E68" s="3">
        <f t="shared" si="10"/>
        <v>1.7583059894219348E-28</v>
      </c>
      <c r="F68" s="8">
        <f t="shared" si="11"/>
        <v>66</v>
      </c>
      <c r="G68" s="3">
        <f t="shared" si="12"/>
        <v>717904.40856436803</v>
      </c>
    </row>
    <row r="69" spans="3:7">
      <c r="C69" s="5">
        <f t="shared" ref="C69:C132" si="13">C68+1</f>
        <v>67</v>
      </c>
      <c r="D69" s="3">
        <f t="shared" ref="D69:D106" si="14">D68+B$4*E68*D68-B$5*D68</f>
        <v>1269275.6255212757</v>
      </c>
      <c r="E69" s="3">
        <f t="shared" si="10"/>
        <v>6.3114693155257532E-29</v>
      </c>
      <c r="F69" s="8">
        <f t="shared" si="11"/>
        <v>67</v>
      </c>
      <c r="G69" s="3">
        <f t="shared" si="12"/>
        <v>730725.37447872432</v>
      </c>
    </row>
    <row r="70" spans="3:7">
      <c r="C70" s="5">
        <f t="shared" si="13"/>
        <v>68</v>
      </c>
      <c r="D70" s="3">
        <f t="shared" si="14"/>
        <v>1256582.869266063</v>
      </c>
      <c r="E70" s="3">
        <f t="shared" si="10"/>
        <v>2.3059722338146095E-29</v>
      </c>
      <c r="F70" s="8">
        <f t="shared" si="11"/>
        <v>68</v>
      </c>
      <c r="G70" s="3">
        <f t="shared" si="12"/>
        <v>743418.13073393703</v>
      </c>
    </row>
    <row r="71" spans="3:7">
      <c r="C71" s="5">
        <f t="shared" si="13"/>
        <v>69</v>
      </c>
      <c r="D71" s="3">
        <f t="shared" si="14"/>
        <v>1244017.0405734023</v>
      </c>
      <c r="E71" s="3">
        <f t="shared" si="10"/>
        <v>8.5714963080729224E-30</v>
      </c>
      <c r="F71" s="8">
        <f t="shared" si="11"/>
        <v>69</v>
      </c>
      <c r="G71" s="3">
        <f t="shared" si="12"/>
        <v>755983.95942659769</v>
      </c>
    </row>
    <row r="72" spans="3:7">
      <c r="C72" s="5">
        <f t="shared" si="13"/>
        <v>70</v>
      </c>
      <c r="D72" s="3">
        <f t="shared" si="14"/>
        <v>1231576.8701676682</v>
      </c>
      <c r="E72" s="3">
        <f t="shared" si="10"/>
        <v>3.2399525728455622E-30</v>
      </c>
      <c r="F72" s="8">
        <f t="shared" si="11"/>
        <v>70</v>
      </c>
      <c r="G72" s="3">
        <f t="shared" si="12"/>
        <v>768424.12983233167</v>
      </c>
    </row>
    <row r="73" spans="3:7">
      <c r="C73" s="5">
        <f t="shared" si="13"/>
        <v>71</v>
      </c>
      <c r="D73" s="3">
        <f t="shared" si="14"/>
        <v>1219261.1014659915</v>
      </c>
      <c r="E73" s="3">
        <f t="shared" si="10"/>
        <v>1.2448272482671514E-30</v>
      </c>
      <c r="F73" s="8">
        <f t="shared" si="11"/>
        <v>71</v>
      </c>
      <c r="G73" s="3">
        <f t="shared" si="12"/>
        <v>780739.8985340083</v>
      </c>
    </row>
    <row r="74" spans="3:7">
      <c r="C74" s="5">
        <f t="shared" si="13"/>
        <v>72</v>
      </c>
      <c r="D74" s="3">
        <f t="shared" si="14"/>
        <v>1207068.4904513315</v>
      </c>
      <c r="E74" s="3">
        <f t="shared" si="10"/>
        <v>4.8594252733860828E-31</v>
      </c>
      <c r="F74" s="8">
        <f t="shared" si="11"/>
        <v>72</v>
      </c>
      <c r="G74" s="3">
        <f t="shared" si="12"/>
        <v>792932.50954866817</v>
      </c>
    </row>
    <row r="75" spans="3:7">
      <c r="C75" s="5">
        <f t="shared" si="13"/>
        <v>73</v>
      </c>
      <c r="D75" s="3">
        <f t="shared" si="14"/>
        <v>1194997.8055468181</v>
      </c>
      <c r="E75" s="3">
        <f t="shared" si="10"/>
        <v>1.9265957087824893E-31</v>
      </c>
      <c r="F75" s="8">
        <f t="shared" si="11"/>
        <v>73</v>
      </c>
      <c r="G75" s="3">
        <f t="shared" si="12"/>
        <v>805003.19445318147</v>
      </c>
    </row>
    <row r="76" spans="3:7">
      <c r="C76" s="5">
        <f t="shared" si="13"/>
        <v>74</v>
      </c>
      <c r="D76" s="3">
        <f t="shared" si="14"/>
        <v>1183047.8274913498</v>
      </c>
      <c r="E76" s="3">
        <f t="shared" si="10"/>
        <v>7.7545688669699351E-32</v>
      </c>
      <c r="F76" s="8">
        <f t="shared" si="11"/>
        <v>74</v>
      </c>
      <c r="G76" s="3">
        <f t="shared" si="12"/>
        <v>816953.17250864964</v>
      </c>
    </row>
    <row r="77" spans="3:7">
      <c r="C77" s="5">
        <f t="shared" si="13"/>
        <v>75</v>
      </c>
      <c r="D77" s="3">
        <f t="shared" si="14"/>
        <v>1171217.3492164363</v>
      </c>
      <c r="E77" s="3">
        <f t="shared" si="10"/>
        <v>3.1675559413695152E-32</v>
      </c>
      <c r="F77" s="8">
        <f t="shared" si="11"/>
        <v>75</v>
      </c>
      <c r="G77" s="3">
        <f t="shared" si="12"/>
        <v>828783.65078356315</v>
      </c>
    </row>
    <row r="78" spans="3:7">
      <c r="C78" s="5">
        <f t="shared" si="13"/>
        <v>76</v>
      </c>
      <c r="D78" s="3">
        <f t="shared" si="14"/>
        <v>1159505.1757242719</v>
      </c>
      <c r="E78" s="3">
        <f t="shared" si="10"/>
        <v>1.3126077047967269E-32</v>
      </c>
      <c r="F78" s="8">
        <f t="shared" si="11"/>
        <v>76</v>
      </c>
      <c r="G78" s="3">
        <f t="shared" si="12"/>
        <v>840495.8242757275</v>
      </c>
    </row>
    <row r="79" spans="3:7">
      <c r="C79" s="5">
        <f t="shared" si="13"/>
        <v>77</v>
      </c>
      <c r="D79" s="3">
        <f t="shared" si="14"/>
        <v>1147910.1239670292</v>
      </c>
      <c r="E79" s="3">
        <f t="shared" si="10"/>
        <v>5.5161999109304585E-33</v>
      </c>
      <c r="F79" s="8">
        <f t="shared" si="11"/>
        <v>77</v>
      </c>
      <c r="G79" s="3">
        <f t="shared" si="12"/>
        <v>852090.87603297026</v>
      </c>
    </row>
    <row r="80" spans="3:7">
      <c r="C80" s="5">
        <f t="shared" si="13"/>
        <v>78</v>
      </c>
      <c r="D80" s="3">
        <f t="shared" si="14"/>
        <v>1136431.0227273589</v>
      </c>
      <c r="E80" s="3">
        <f t="shared" si="10"/>
        <v>2.3501490491389096E-33</v>
      </c>
      <c r="F80" s="8">
        <f t="shared" si="11"/>
        <v>78</v>
      </c>
      <c r="G80" s="3">
        <f t="shared" si="12"/>
        <v>863569.97727264056</v>
      </c>
    </row>
    <row r="81" spans="3:7">
      <c r="C81" s="5">
        <f t="shared" si="13"/>
        <v>79</v>
      </c>
      <c r="D81" s="3">
        <f t="shared" si="14"/>
        <v>1125066.7125000854</v>
      </c>
      <c r="E81" s="3">
        <f t="shared" si="10"/>
        <v>1.0147579054015792E-33</v>
      </c>
      <c r="F81" s="8">
        <f t="shared" si="11"/>
        <v>79</v>
      </c>
      <c r="G81" s="3">
        <f t="shared" si="12"/>
        <v>874934.28749991418</v>
      </c>
    </row>
    <row r="82" spans="3:7">
      <c r="C82" s="5">
        <f t="shared" si="13"/>
        <v>80</v>
      </c>
      <c r="D82" s="3">
        <f t="shared" si="14"/>
        <v>1113816.0453750845</v>
      </c>
      <c r="E82" s="3">
        <f t="shared" si="10"/>
        <v>4.4392273509476562E-34</v>
      </c>
      <c r="F82" s="8">
        <f t="shared" si="11"/>
        <v>80</v>
      </c>
      <c r="G82" s="3">
        <f t="shared" si="12"/>
        <v>886184.95462491503</v>
      </c>
    </row>
    <row r="83" spans="3:7">
      <c r="C83" s="5">
        <f t="shared" si="13"/>
        <v>81</v>
      </c>
      <c r="D83" s="3">
        <f t="shared" si="14"/>
        <v>1102677.8849213338</v>
      </c>
      <c r="E83" s="3">
        <f t="shared" si="10"/>
        <v>1.9669860246709408E-34</v>
      </c>
      <c r="F83" s="8">
        <f t="shared" si="11"/>
        <v>81</v>
      </c>
      <c r="G83" s="3">
        <f t="shared" si="12"/>
        <v>897323.1150786659</v>
      </c>
    </row>
    <row r="84" spans="3:7">
      <c r="C84" s="5">
        <f t="shared" si="13"/>
        <v>82</v>
      </c>
      <c r="D84" s="3">
        <f t="shared" si="14"/>
        <v>1091651.1060721204</v>
      </c>
      <c r="E84" s="3">
        <f t="shared" si="10"/>
        <v>8.8251002999395301E-35</v>
      </c>
      <c r="F84" s="8">
        <f t="shared" si="11"/>
        <v>82</v>
      </c>
      <c r="G84" s="3">
        <f t="shared" si="12"/>
        <v>908349.89392787928</v>
      </c>
    </row>
    <row r="85" spans="3:7">
      <c r="C85" s="5">
        <f t="shared" si="13"/>
        <v>83</v>
      </c>
      <c r="D85" s="3">
        <f t="shared" si="14"/>
        <v>1080734.5950113991</v>
      </c>
      <c r="E85" s="3">
        <f t="shared" si="10"/>
        <v>4.0081350481263358E-35</v>
      </c>
      <c r="F85" s="8">
        <f t="shared" si="11"/>
        <v>83</v>
      </c>
      <c r="G85" s="3">
        <f t="shared" si="12"/>
        <v>919266.40498860052</v>
      </c>
    </row>
    <row r="86" spans="3:7">
      <c r="C86" s="5">
        <f t="shared" si="13"/>
        <v>84</v>
      </c>
      <c r="D86" s="3">
        <f t="shared" si="14"/>
        <v>1069927.2490612851</v>
      </c>
      <c r="E86" s="3">
        <f t="shared" si="10"/>
        <v>1.8422699441324308E-35</v>
      </c>
      <c r="F86" s="8">
        <f t="shared" si="11"/>
        <v>84</v>
      </c>
      <c r="G86" s="3">
        <f t="shared" si="12"/>
        <v>930073.75093871448</v>
      </c>
    </row>
    <row r="87" spans="3:7">
      <c r="C87" s="5">
        <f t="shared" si="13"/>
        <v>85</v>
      </c>
      <c r="D87" s="3">
        <f t="shared" si="14"/>
        <v>1059227.9765706721</v>
      </c>
      <c r="E87" s="3">
        <f t="shared" si="10"/>
        <v>8.567225374554814E-36</v>
      </c>
      <c r="F87" s="8">
        <f t="shared" si="11"/>
        <v>85</v>
      </c>
      <c r="G87" s="3">
        <f t="shared" si="12"/>
        <v>940773.0234293273</v>
      </c>
    </row>
    <row r="88" spans="3:7">
      <c r="C88" s="5">
        <f t="shared" si="13"/>
        <v>86</v>
      </c>
      <c r="D88" s="3">
        <f t="shared" si="14"/>
        <v>1048635.6968049654</v>
      </c>
      <c r="E88" s="3">
        <f t="shared" si="10"/>
        <v>4.0299029753975076E-36</v>
      </c>
      <c r="F88" s="8">
        <f t="shared" si="11"/>
        <v>86</v>
      </c>
      <c r="G88" s="3">
        <f t="shared" si="12"/>
        <v>951365.30319503404</v>
      </c>
    </row>
    <row r="89" spans="3:7">
      <c r="C89" s="5">
        <f t="shared" si="13"/>
        <v>87</v>
      </c>
      <c r="D89" s="3">
        <f t="shared" si="14"/>
        <v>1038149.3398369157</v>
      </c>
      <c r="E89" s="3">
        <f t="shared" si="10"/>
        <v>1.9169529180663232E-36</v>
      </c>
      <c r="F89" s="8">
        <f t="shared" si="11"/>
        <v>87</v>
      </c>
      <c r="G89" s="3">
        <f t="shared" si="12"/>
        <v>961851.6601630837</v>
      </c>
    </row>
    <row r="90" spans="3:7">
      <c r="C90" s="5">
        <f t="shared" si="13"/>
        <v>88</v>
      </c>
      <c r="D90" s="3">
        <f t="shared" si="14"/>
        <v>1027767.8464385465</v>
      </c>
      <c r="E90" s="3">
        <f t="shared" si="10"/>
        <v>9.2191121487182196E-37</v>
      </c>
      <c r="F90" s="8">
        <f t="shared" si="11"/>
        <v>88</v>
      </c>
      <c r="G90" s="3">
        <f t="shared" si="12"/>
        <v>972233.15356145287</v>
      </c>
    </row>
    <row r="91" spans="3:7">
      <c r="C91" s="5">
        <f t="shared" si="13"/>
        <v>89</v>
      </c>
      <c r="D91" s="3">
        <f t="shared" si="14"/>
        <v>1017490.1679741611</v>
      </c>
      <c r="E91" s="3">
        <f t="shared" si="10"/>
        <v>4.4815586291364375E-37</v>
      </c>
      <c r="F91" s="8">
        <f t="shared" si="11"/>
        <v>89</v>
      </c>
      <c r="G91" s="3">
        <f t="shared" si="12"/>
        <v>982510.83202583832</v>
      </c>
    </row>
    <row r="92" spans="3:7">
      <c r="C92" s="5">
        <f t="shared" si="13"/>
        <v>90</v>
      </c>
      <c r="D92" s="3">
        <f t="shared" si="14"/>
        <v>1007315.2662944195</v>
      </c>
      <c r="E92" s="3">
        <f t="shared" si="10"/>
        <v>2.2015877079633953E-37</v>
      </c>
      <c r="F92" s="8">
        <f t="shared" si="11"/>
        <v>90</v>
      </c>
      <c r="G92" s="3">
        <f t="shared" si="12"/>
        <v>992685.73370557989</v>
      </c>
    </row>
    <row r="93" spans="3:7">
      <c r="C93" s="5">
        <f t="shared" si="13"/>
        <v>91</v>
      </c>
      <c r="D93" s="3">
        <f t="shared" si="14"/>
        <v>997242.11363147537</v>
      </c>
      <c r="E93" s="3">
        <f t="shared" si="10"/>
        <v>1.0927412538045612E-37</v>
      </c>
      <c r="F93" s="8">
        <f t="shared" si="11"/>
        <v>91</v>
      </c>
      <c r="G93" s="3">
        <f t="shared" si="12"/>
        <v>1002758.8863685241</v>
      </c>
    </row>
    <row r="94" spans="3:7">
      <c r="C94" s="5">
        <f t="shared" si="13"/>
        <v>92</v>
      </c>
      <c r="D94" s="3">
        <f t="shared" si="14"/>
        <v>987269.69249516062</v>
      </c>
      <c r="E94" s="3">
        <f t="shared" si="10"/>
        <v>5.4787745500637663E-38</v>
      </c>
      <c r="F94" s="8">
        <f t="shared" si="11"/>
        <v>92</v>
      </c>
      <c r="G94" s="3">
        <f t="shared" si="12"/>
        <v>1012731.3075048388</v>
      </c>
    </row>
    <row r="95" spans="3:7">
      <c r="C95" s="5">
        <f t="shared" si="13"/>
        <v>93</v>
      </c>
      <c r="D95" s="3">
        <f t="shared" si="14"/>
        <v>977396.99557020899</v>
      </c>
      <c r="E95" s="3">
        <f t="shared" si="10"/>
        <v>2.7742605174178829E-38</v>
      </c>
      <c r="F95" s="8">
        <f t="shared" si="11"/>
        <v>93</v>
      </c>
      <c r="G95" s="3">
        <f t="shared" si="12"/>
        <v>1022604.0044297904</v>
      </c>
    </row>
    <row r="96" spans="3:7">
      <c r="C96" s="5">
        <f t="shared" si="13"/>
        <v>94</v>
      </c>
      <c r="D96" s="3">
        <f t="shared" si="14"/>
        <v>967623.02561450691</v>
      </c>
      <c r="E96" s="3">
        <f t="shared" si="10"/>
        <v>1.4184835700912367E-38</v>
      </c>
      <c r="F96" s="8">
        <f t="shared" si="11"/>
        <v>94</v>
      </c>
      <c r="G96" s="3">
        <f t="shared" si="12"/>
        <v>1032377.9743854925</v>
      </c>
    </row>
    <row r="97" spans="3:7">
      <c r="C97" s="5">
        <f t="shared" si="13"/>
        <v>95</v>
      </c>
      <c r="D97" s="3">
        <f t="shared" si="14"/>
        <v>957946.79535836179</v>
      </c>
      <c r="E97" s="3">
        <f t="shared" si="10"/>
        <v>7.3220488815316183E-39</v>
      </c>
      <c r="F97" s="8">
        <f t="shared" si="11"/>
        <v>95</v>
      </c>
      <c r="G97" s="3">
        <f t="shared" si="12"/>
        <v>1042054.2046416376</v>
      </c>
    </row>
    <row r="98" spans="3:7">
      <c r="C98" s="5">
        <f t="shared" si="13"/>
        <v>96</v>
      </c>
      <c r="D98" s="3">
        <f t="shared" si="14"/>
        <v>948367.32740477822</v>
      </c>
      <c r="E98" s="3">
        <f t="shared" si="10"/>
        <v>3.8149822507713728E-39</v>
      </c>
      <c r="F98" s="8">
        <f t="shared" si="11"/>
        <v>96</v>
      </c>
      <c r="G98" s="3">
        <f t="shared" si="12"/>
        <v>1051633.6725952213</v>
      </c>
    </row>
    <row r="99" spans="3:7">
      <c r="C99" s="5">
        <f t="shared" si="13"/>
        <v>97</v>
      </c>
      <c r="D99" s="3">
        <f t="shared" si="14"/>
        <v>938883.65413073043</v>
      </c>
      <c r="E99" s="3">
        <f t="shared" si="10"/>
        <v>2.0059799901410168E-39</v>
      </c>
      <c r="F99" s="8">
        <f t="shared" si="11"/>
        <v>97</v>
      </c>
      <c r="G99" s="3">
        <f t="shared" si="12"/>
        <v>1061117.345869269</v>
      </c>
    </row>
    <row r="100" spans="3:7">
      <c r="C100" s="5">
        <f t="shared" si="13"/>
        <v>98</v>
      </c>
      <c r="D100" s="3">
        <f t="shared" si="14"/>
        <v>929494.81758942315</v>
      </c>
      <c r="E100" s="3">
        <f t="shared" si="10"/>
        <v>1.0642890785126547E-39</v>
      </c>
      <c r="F100" s="8">
        <f t="shared" si="11"/>
        <v>98</v>
      </c>
      <c r="G100" s="3">
        <f t="shared" si="12"/>
        <v>1070506.1824105764</v>
      </c>
    </row>
    <row r="101" spans="3:7">
      <c r="C101" s="5">
        <f t="shared" si="13"/>
        <v>99</v>
      </c>
      <c r="D101" s="3">
        <f t="shared" si="14"/>
        <v>920199.86941352894</v>
      </c>
      <c r="E101" s="3">
        <f t="shared" si="10"/>
        <v>5.6966348706538714E-40</v>
      </c>
      <c r="F101" s="8">
        <f t="shared" si="11"/>
        <v>99</v>
      </c>
      <c r="G101" s="3">
        <f t="shared" si="12"/>
        <v>1079801.1305864707</v>
      </c>
    </row>
    <row r="102" spans="3:7">
      <c r="C102" s="5">
        <f t="shared" si="13"/>
        <v>100</v>
      </c>
      <c r="D102" s="3">
        <f t="shared" si="14"/>
        <v>910997.8707193936</v>
      </c>
      <c r="E102" s="3">
        <f t="shared" si="10"/>
        <v>3.0756135386177477E-40</v>
      </c>
      <c r="F102" s="8">
        <f t="shared" si="11"/>
        <v>100</v>
      </c>
      <c r="G102" s="3">
        <f t="shared" si="12"/>
        <v>1089003.1292806061</v>
      </c>
    </row>
    <row r="103" spans="3:7">
      <c r="C103" s="5">
        <f t="shared" si="13"/>
        <v>101</v>
      </c>
      <c r="D103" s="3">
        <f t="shared" si="14"/>
        <v>901887.89201219962</v>
      </c>
      <c r="E103" s="3">
        <f t="shared" si="10"/>
        <v>1.674674846199494E-40</v>
      </c>
      <c r="F103" s="8">
        <f t="shared" si="11"/>
        <v>101</v>
      </c>
      <c r="G103" s="3">
        <f t="shared" si="12"/>
        <v>1098113.1079877999</v>
      </c>
    </row>
    <row r="104" spans="3:7">
      <c r="C104" s="5">
        <f t="shared" si="13"/>
        <v>102</v>
      </c>
      <c r="D104" s="3">
        <f t="shared" si="14"/>
        <v>892869.01309207757</v>
      </c>
      <c r="E104" s="3">
        <f t="shared" si="10"/>
        <v>9.1949036277713599E-41</v>
      </c>
      <c r="F104" s="8">
        <f t="shared" si="11"/>
        <v>102</v>
      </c>
      <c r="G104" s="3">
        <f t="shared" si="12"/>
        <v>1107131.986907922</v>
      </c>
    </row>
    <row r="105" spans="3:7">
      <c r="C105" s="5">
        <f t="shared" si="13"/>
        <v>103</v>
      </c>
      <c r="D105" s="3">
        <f t="shared" si="14"/>
        <v>883940.32296115684</v>
      </c>
      <c r="E105" s="3">
        <f t="shared" si="10"/>
        <v>5.0899813639688704E-41</v>
      </c>
      <c r="F105" s="8">
        <f t="shared" si="11"/>
        <v>103</v>
      </c>
      <c r="G105" s="3">
        <f t="shared" si="12"/>
        <v>1116060.6770388428</v>
      </c>
    </row>
    <row r="106" spans="3:7">
      <c r="C106" s="5">
        <f t="shared" si="13"/>
        <v>104</v>
      </c>
      <c r="D106" s="3">
        <f t="shared" si="14"/>
        <v>875100.91973154526</v>
      </c>
      <c r="E106" s="3">
        <f t="shared" si="10"/>
        <v>2.840361478602414E-41</v>
      </c>
      <c r="F106" s="8">
        <f t="shared" si="11"/>
        <v>104</v>
      </c>
      <c r="G106" s="3">
        <f t="shared" si="12"/>
        <v>1124900.0802684543</v>
      </c>
    </row>
    <row r="107" spans="3:7">
      <c r="C107" s="5">
        <f t="shared" si="13"/>
        <v>105</v>
      </c>
      <c r="D107" s="3">
        <f t="shared" ref="D107:D170" si="15">D106+B$4*E106*D106-B$5*D106</f>
        <v>866349.91053422983</v>
      </c>
      <c r="E107" s="3">
        <f t="shared" ref="E107:E170" si="16">E106-B$4*E106*D106</f>
        <v>1.5975600074549019E-41</v>
      </c>
      <c r="F107" s="8">
        <f t="shared" ref="F107:F170" si="17">C107</f>
        <v>105</v>
      </c>
      <c r="G107" s="3">
        <f t="shared" ref="G107:G170" si="18">G106+B$5*D106</f>
        <v>1133651.0894657697</v>
      </c>
    </row>
    <row r="108" spans="3:7">
      <c r="C108" s="5">
        <f t="shared" si="13"/>
        <v>106</v>
      </c>
      <c r="D108" s="3">
        <f t="shared" si="15"/>
        <v>857686.41142888751</v>
      </c>
      <c r="E108" s="3">
        <f t="shared" si="16"/>
        <v>9.0553702268909297E-42</v>
      </c>
      <c r="F108" s="8">
        <f t="shared" si="17"/>
        <v>106</v>
      </c>
      <c r="G108" s="3">
        <f t="shared" si="18"/>
        <v>1142314.5885711119</v>
      </c>
    </row>
    <row r="109" spans="3:7">
      <c r="C109" s="5">
        <f t="shared" si="13"/>
        <v>107</v>
      </c>
      <c r="D109" s="3">
        <f t="shared" si="15"/>
        <v>849109.54731459869</v>
      </c>
      <c r="E109" s="3">
        <f t="shared" si="16"/>
        <v>5.1720362298598936E-42</v>
      </c>
      <c r="F109" s="8">
        <f t="shared" si="17"/>
        <v>107</v>
      </c>
      <c r="G109" s="3">
        <f t="shared" si="18"/>
        <v>1150891.4526854008</v>
      </c>
    </row>
    <row r="110" spans="3:7">
      <c r="C110" s="5">
        <f t="shared" si="13"/>
        <v>108</v>
      </c>
      <c r="D110" s="3">
        <f t="shared" si="15"/>
        <v>840618.45184145274</v>
      </c>
      <c r="E110" s="3">
        <f t="shared" si="16"/>
        <v>2.9762235589443744E-42</v>
      </c>
      <c r="F110" s="8">
        <f t="shared" si="17"/>
        <v>108</v>
      </c>
      <c r="G110" s="3">
        <f t="shared" si="18"/>
        <v>1159382.5481585469</v>
      </c>
    </row>
    <row r="111" spans="3:7">
      <c r="C111" s="5">
        <f t="shared" si="13"/>
        <v>109</v>
      </c>
      <c r="D111" s="3">
        <f t="shared" si="15"/>
        <v>832212.26732303819</v>
      </c>
      <c r="E111" s="3">
        <f t="shared" si="16"/>
        <v>1.7252893387174353E-42</v>
      </c>
      <c r="F111" s="8">
        <f t="shared" si="17"/>
        <v>109</v>
      </c>
      <c r="G111" s="3">
        <f t="shared" si="18"/>
        <v>1167788.7326769615</v>
      </c>
    </row>
    <row r="112" spans="3:7">
      <c r="C112" s="5">
        <f t="shared" si="13"/>
        <v>110</v>
      </c>
      <c r="D112" s="3">
        <f t="shared" si="15"/>
        <v>823890.14464980783</v>
      </c>
      <c r="E112" s="3">
        <f t="shared" si="16"/>
        <v>1.0073858625362844E-42</v>
      </c>
      <c r="F112" s="8">
        <f t="shared" si="17"/>
        <v>110</v>
      </c>
      <c r="G112" s="3">
        <f t="shared" si="18"/>
        <v>1176110.8553501919</v>
      </c>
    </row>
    <row r="113" spans="3:7">
      <c r="C113" s="5">
        <f t="shared" si="13"/>
        <v>111</v>
      </c>
      <c r="D113" s="3">
        <f t="shared" si="15"/>
        <v>815651.24320330971</v>
      </c>
      <c r="E113" s="3">
        <f t="shared" si="16"/>
        <v>5.9239822053468901E-43</v>
      </c>
      <c r="F113" s="8">
        <f t="shared" si="17"/>
        <v>111</v>
      </c>
      <c r="G113" s="3">
        <f t="shared" si="18"/>
        <v>1184349.7567966899</v>
      </c>
    </row>
    <row r="114" spans="3:7">
      <c r="C114" s="5">
        <f t="shared" si="13"/>
        <v>112</v>
      </c>
      <c r="D114" s="3">
        <f t="shared" si="15"/>
        <v>807494.73077127663</v>
      </c>
      <c r="E114" s="3">
        <f t="shared" si="16"/>
        <v>3.5080304800941524E-43</v>
      </c>
      <c r="F114" s="8">
        <f t="shared" si="17"/>
        <v>112</v>
      </c>
      <c r="G114" s="3">
        <f t="shared" si="18"/>
        <v>1192506.2692287231</v>
      </c>
    </row>
    <row r="115" spans="3:7">
      <c r="C115" s="5">
        <f t="shared" si="13"/>
        <v>113</v>
      </c>
      <c r="D115" s="3">
        <f t="shared" si="15"/>
        <v>799419.78346356389</v>
      </c>
      <c r="E115" s="3">
        <f t="shared" si="16"/>
        <v>2.0916724160636223E-43</v>
      </c>
      <c r="F115" s="8">
        <f t="shared" si="17"/>
        <v>113</v>
      </c>
      <c r="G115" s="3">
        <f t="shared" si="18"/>
        <v>1200581.216536436</v>
      </c>
    </row>
    <row r="116" spans="3:7">
      <c r="C116" s="5">
        <f t="shared" si="13"/>
        <v>114</v>
      </c>
      <c r="D116" s="3">
        <f t="shared" si="15"/>
        <v>791425.58562892827</v>
      </c>
      <c r="E116" s="3">
        <f t="shared" si="16"/>
        <v>1.255610261100477E-43</v>
      </c>
      <c r="F116" s="8">
        <f t="shared" si="17"/>
        <v>114</v>
      </c>
      <c r="G116" s="3">
        <f t="shared" si="18"/>
        <v>1208575.4143710716</v>
      </c>
    </row>
    <row r="117" spans="3:7">
      <c r="C117" s="5">
        <f t="shared" si="13"/>
        <v>115</v>
      </c>
      <c r="D117" s="3">
        <f t="shared" si="15"/>
        <v>783511.32977263897</v>
      </c>
      <c r="E117" s="3">
        <f t="shared" si="16"/>
        <v>7.587492179939087E-44</v>
      </c>
      <c r="F117" s="8">
        <f t="shared" si="17"/>
        <v>115</v>
      </c>
      <c r="G117" s="3">
        <f t="shared" si="18"/>
        <v>1216489.6702273609</v>
      </c>
    </row>
    <row r="118" spans="3:7">
      <c r="C118" s="5">
        <f t="shared" si="13"/>
        <v>116</v>
      </c>
      <c r="D118" s="3">
        <f t="shared" si="15"/>
        <v>775676.2164749126</v>
      </c>
      <c r="E118" s="3">
        <f t="shared" si="16"/>
        <v>4.6150491361673003E-44</v>
      </c>
      <c r="F118" s="8">
        <f t="shared" si="17"/>
        <v>116</v>
      </c>
      <c r="G118" s="3">
        <f t="shared" si="18"/>
        <v>1224324.7835250874</v>
      </c>
    </row>
    <row r="119" spans="3:7">
      <c r="C119" s="5">
        <f t="shared" si="13"/>
        <v>117</v>
      </c>
      <c r="D119" s="3">
        <f t="shared" si="15"/>
        <v>767919.45431016351</v>
      </c>
      <c r="E119" s="3">
        <f t="shared" si="16"/>
        <v>2.8251572097732677E-44</v>
      </c>
      <c r="F119" s="8">
        <f t="shared" si="17"/>
        <v>117</v>
      </c>
      <c r="G119" s="3">
        <f t="shared" si="18"/>
        <v>1232081.5456898366</v>
      </c>
    </row>
    <row r="120" spans="3:7">
      <c r="C120" s="5">
        <f t="shared" si="13"/>
        <v>118</v>
      </c>
      <c r="D120" s="3">
        <f t="shared" si="15"/>
        <v>760240.25976706191</v>
      </c>
      <c r="E120" s="3">
        <f t="shared" si="16"/>
        <v>1.7404106183385117E-44</v>
      </c>
      <c r="F120" s="8">
        <f t="shared" si="17"/>
        <v>118</v>
      </c>
      <c r="G120" s="3">
        <f t="shared" si="18"/>
        <v>1239760.7402329382</v>
      </c>
    </row>
    <row r="121" spans="3:7">
      <c r="C121" s="5">
        <f t="shared" si="13"/>
        <v>119</v>
      </c>
      <c r="D121" s="3">
        <f t="shared" si="15"/>
        <v>752637.85716939124</v>
      </c>
      <c r="E121" s="3">
        <f t="shared" si="16"/>
        <v>1.0788455080450002E-44</v>
      </c>
      <c r="F121" s="8">
        <f t="shared" si="17"/>
        <v>119</v>
      </c>
      <c r="G121" s="3">
        <f t="shared" si="18"/>
        <v>1247363.1428306089</v>
      </c>
    </row>
    <row r="122" spans="3:7">
      <c r="C122" s="5">
        <f t="shared" si="13"/>
        <v>120</v>
      </c>
      <c r="D122" s="3">
        <f t="shared" si="15"/>
        <v>745111.47859769734</v>
      </c>
      <c r="E122" s="3">
        <f t="shared" si="16"/>
        <v>6.728555223490941E-45</v>
      </c>
      <c r="F122" s="8">
        <f t="shared" si="17"/>
        <v>120</v>
      </c>
      <c r="G122" s="3">
        <f t="shared" si="18"/>
        <v>1254889.5214023029</v>
      </c>
    </row>
    <row r="123" spans="3:7">
      <c r="C123" s="5">
        <f t="shared" si="13"/>
        <v>121</v>
      </c>
      <c r="D123" s="3">
        <f t="shared" si="15"/>
        <v>737660.3638117204</v>
      </c>
      <c r="E123" s="3">
        <f t="shared" si="16"/>
        <v>4.2217933577901443E-45</v>
      </c>
      <c r="F123" s="8">
        <f t="shared" si="17"/>
        <v>121</v>
      </c>
      <c r="G123" s="3">
        <f t="shared" si="18"/>
        <v>1262340.6361882798</v>
      </c>
    </row>
    <row r="124" spans="3:7">
      <c r="C124" s="5">
        <f t="shared" si="13"/>
        <v>122</v>
      </c>
      <c r="D124" s="3">
        <f t="shared" si="15"/>
        <v>730283.76017360319</v>
      </c>
      <c r="E124" s="3">
        <f t="shared" si="16"/>
        <v>2.6646685456674531E-45</v>
      </c>
      <c r="F124" s="8">
        <f t="shared" si="17"/>
        <v>122</v>
      </c>
      <c r="G124" s="3">
        <f t="shared" si="18"/>
        <v>1269717.239826397</v>
      </c>
    </row>
    <row r="125" spans="3:7">
      <c r="C125" s="5">
        <f t="shared" si="13"/>
        <v>123</v>
      </c>
      <c r="D125" s="3">
        <f t="shared" si="15"/>
        <v>722980.92257186712</v>
      </c>
      <c r="E125" s="3">
        <f t="shared" si="16"/>
        <v>1.6916864630942757E-45</v>
      </c>
      <c r="F125" s="8">
        <f t="shared" si="17"/>
        <v>123</v>
      </c>
      <c r="G125" s="3">
        <f t="shared" si="18"/>
        <v>1277020.077428133</v>
      </c>
    </row>
    <row r="126" spans="3:7">
      <c r="C126" s="5">
        <f t="shared" si="13"/>
        <v>124</v>
      </c>
      <c r="D126" s="3">
        <f t="shared" si="15"/>
        <v>715751.1133461484</v>
      </c>
      <c r="E126" s="3">
        <f t="shared" si="16"/>
        <v>1.0801579431991566E-45</v>
      </c>
      <c r="F126" s="8">
        <f t="shared" si="17"/>
        <v>124</v>
      </c>
      <c r="G126" s="3">
        <f t="shared" si="18"/>
        <v>1284249.8866538517</v>
      </c>
    </row>
    <row r="127" spans="3:7">
      <c r="C127" s="5">
        <f t="shared" si="13"/>
        <v>125</v>
      </c>
      <c r="D127" s="3">
        <f t="shared" si="15"/>
        <v>708593.60221268691</v>
      </c>
      <c r="E127" s="3">
        <f t="shared" si="16"/>
        <v>6.9359581798191557E-46</v>
      </c>
      <c r="F127" s="8">
        <f t="shared" si="17"/>
        <v>125</v>
      </c>
      <c r="G127" s="3">
        <f t="shared" si="18"/>
        <v>1291407.3977873132</v>
      </c>
    </row>
    <row r="128" spans="3:7">
      <c r="C128" s="5">
        <f t="shared" si="13"/>
        <v>126</v>
      </c>
      <c r="D128" s="3">
        <f t="shared" si="15"/>
        <v>701507.66619056009</v>
      </c>
      <c r="E128" s="3">
        <f t="shared" si="16"/>
        <v>4.478570384101852E-46</v>
      </c>
      <c r="F128" s="8">
        <f t="shared" si="17"/>
        <v>126</v>
      </c>
      <c r="G128" s="3">
        <f t="shared" si="18"/>
        <v>1298493.33380944</v>
      </c>
    </row>
    <row r="129" spans="3:7">
      <c r="C129" s="5">
        <f t="shared" si="13"/>
        <v>127</v>
      </c>
      <c r="D129" s="3">
        <f t="shared" si="15"/>
        <v>694492.58952865447</v>
      </c>
      <c r="E129" s="3">
        <f t="shared" si="16"/>
        <v>2.9076946550911271E-46</v>
      </c>
      <c r="F129" s="8">
        <f t="shared" si="17"/>
        <v>127</v>
      </c>
      <c r="G129" s="3">
        <f t="shared" si="18"/>
        <v>1305508.4104713455</v>
      </c>
    </row>
    <row r="130" spans="3:7">
      <c r="C130" s="5">
        <f t="shared" si="13"/>
        <v>128</v>
      </c>
      <c r="D130" s="3">
        <f t="shared" si="15"/>
        <v>687547.66363336798</v>
      </c>
      <c r="E130" s="3">
        <f t="shared" si="16"/>
        <v>1.8980084598046946E-46</v>
      </c>
      <c r="F130" s="8">
        <f t="shared" si="17"/>
        <v>128</v>
      </c>
      <c r="G130" s="3">
        <f t="shared" si="18"/>
        <v>1312453.336366632</v>
      </c>
    </row>
    <row r="131" spans="3:7">
      <c r="C131" s="5">
        <f t="shared" si="13"/>
        <v>129</v>
      </c>
      <c r="D131" s="3">
        <f t="shared" si="15"/>
        <v>680672.18699703435</v>
      </c>
      <c r="E131" s="3">
        <f t="shared" si="16"/>
        <v>1.2455228187571523E-46</v>
      </c>
      <c r="F131" s="8">
        <f t="shared" si="17"/>
        <v>129</v>
      </c>
      <c r="G131" s="3">
        <f t="shared" si="18"/>
        <v>1319328.8130029656</v>
      </c>
    </row>
    <row r="132" spans="3:7">
      <c r="C132" s="5">
        <f t="shared" si="13"/>
        <v>130</v>
      </c>
      <c r="D132" s="3">
        <f t="shared" si="15"/>
        <v>673865.46512706403</v>
      </c>
      <c r="E132" s="3">
        <f t="shared" si="16"/>
        <v>8.2162644825808145E-47</v>
      </c>
      <c r="F132" s="8">
        <f t="shared" si="17"/>
        <v>130</v>
      </c>
      <c r="G132" s="3">
        <f t="shared" si="18"/>
        <v>1326135.5348729361</v>
      </c>
    </row>
    <row r="133" spans="3:7">
      <c r="C133" s="5">
        <f t="shared" ref="C133:C196" si="19">C132+1</f>
        <v>131</v>
      </c>
      <c r="D133" s="3">
        <f t="shared" si="15"/>
        <v>667126.81047579343</v>
      </c>
      <c r="E133" s="3">
        <f t="shared" si="16"/>
        <v>5.447936039000166E-47</v>
      </c>
      <c r="F133" s="8">
        <f t="shared" si="17"/>
        <v>131</v>
      </c>
      <c r="G133" s="3">
        <f t="shared" si="18"/>
        <v>1332874.1895242068</v>
      </c>
    </row>
    <row r="134" spans="3:7">
      <c r="C134" s="5">
        <f t="shared" si="19"/>
        <v>132</v>
      </c>
      <c r="D134" s="3">
        <f t="shared" si="15"/>
        <v>660455.54237103555</v>
      </c>
      <c r="E134" s="3">
        <f t="shared" si="16"/>
        <v>3.6307039423130115E-47</v>
      </c>
      <c r="F134" s="8">
        <f t="shared" si="17"/>
        <v>132</v>
      </c>
      <c r="G134" s="3">
        <f t="shared" si="18"/>
        <v>1339545.4576289647</v>
      </c>
    </row>
    <row r="135" spans="3:7">
      <c r="C135" s="5">
        <f t="shared" si="19"/>
        <v>133</v>
      </c>
      <c r="D135" s="3">
        <f t="shared" si="15"/>
        <v>653850.98694732517</v>
      </c>
      <c r="E135" s="3">
        <f t="shared" si="16"/>
        <v>2.4317446716085132E-47</v>
      </c>
      <c r="F135" s="8">
        <f t="shared" si="17"/>
        <v>133</v>
      </c>
      <c r="G135" s="3">
        <f t="shared" si="18"/>
        <v>1346150.0130526749</v>
      </c>
    </row>
    <row r="136" spans="3:7">
      <c r="C136" s="5">
        <f t="shared" si="19"/>
        <v>134</v>
      </c>
      <c r="D136" s="3">
        <f t="shared" si="15"/>
        <v>647312.47707785189</v>
      </c>
      <c r="E136" s="3">
        <f t="shared" si="16"/>
        <v>1.6367453448409504E-47</v>
      </c>
      <c r="F136" s="8">
        <f t="shared" si="17"/>
        <v>134</v>
      </c>
      <c r="G136" s="3">
        <f t="shared" si="18"/>
        <v>1352688.5229221482</v>
      </c>
    </row>
    <row r="137" spans="3:7">
      <c r="C137" s="5">
        <f t="shared" si="19"/>
        <v>135</v>
      </c>
      <c r="D137" s="3">
        <f t="shared" si="15"/>
        <v>640839.35230707342</v>
      </c>
      <c r="E137" s="3">
        <f t="shared" si="16"/>
        <v>1.1070025030836312E-47</v>
      </c>
      <c r="F137" s="8">
        <f t="shared" si="17"/>
        <v>135</v>
      </c>
      <c r="G137" s="3">
        <f t="shared" si="18"/>
        <v>1359161.6476929267</v>
      </c>
    </row>
    <row r="138" spans="3:7">
      <c r="C138" s="5">
        <f t="shared" si="19"/>
        <v>136</v>
      </c>
      <c r="D138" s="3">
        <f t="shared" si="15"/>
        <v>634430.95878400269</v>
      </c>
      <c r="E138" s="3">
        <f t="shared" si="16"/>
        <v>7.522971195444196E-48</v>
      </c>
      <c r="F138" s="8">
        <f t="shared" si="17"/>
        <v>136</v>
      </c>
      <c r="G138" s="3">
        <f t="shared" si="18"/>
        <v>1365570.0412159974</v>
      </c>
    </row>
    <row r="139" spans="3:7">
      <c r="C139" s="5">
        <f t="shared" si="19"/>
        <v>137</v>
      </c>
      <c r="D139" s="3">
        <f t="shared" si="15"/>
        <v>628086.6491961627</v>
      </c>
      <c r="E139" s="3">
        <f t="shared" si="16"/>
        <v>5.1365682812291484E-48</v>
      </c>
      <c r="F139" s="8">
        <f t="shared" si="17"/>
        <v>137</v>
      </c>
      <c r="G139" s="3">
        <f t="shared" si="18"/>
        <v>1371914.3508038374</v>
      </c>
    </row>
    <row r="140" spans="3:7">
      <c r="C140" s="5">
        <f t="shared" si="19"/>
        <v>138</v>
      </c>
      <c r="D140" s="3">
        <f t="shared" si="15"/>
        <v>621805.78270420106</v>
      </c>
      <c r="E140" s="3">
        <f t="shared" si="16"/>
        <v>3.5234633011668945E-48</v>
      </c>
      <c r="F140" s="8">
        <f t="shared" si="17"/>
        <v>138</v>
      </c>
      <c r="G140" s="3">
        <f t="shared" si="18"/>
        <v>1378195.2172957989</v>
      </c>
    </row>
    <row r="141" spans="3:7">
      <c r="C141" s="5">
        <f t="shared" si="19"/>
        <v>139</v>
      </c>
      <c r="D141" s="3">
        <f t="shared" si="15"/>
        <v>615587.72487715899</v>
      </c>
      <c r="E141" s="3">
        <f t="shared" si="16"/>
        <v>2.4280083732610903E-48</v>
      </c>
      <c r="F141" s="8">
        <f t="shared" si="17"/>
        <v>139</v>
      </c>
      <c r="G141" s="3">
        <f t="shared" si="18"/>
        <v>1384413.2751228409</v>
      </c>
    </row>
    <row r="142" spans="3:7">
      <c r="C142" s="5">
        <f t="shared" si="19"/>
        <v>140</v>
      </c>
      <c r="D142" s="3">
        <f t="shared" si="15"/>
        <v>609431.84762838739</v>
      </c>
      <c r="E142" s="3">
        <f t="shared" si="16"/>
        <v>1.6806822980218472E-48</v>
      </c>
      <c r="F142" s="8">
        <f t="shared" si="17"/>
        <v>140</v>
      </c>
      <c r="G142" s="3">
        <f t="shared" si="18"/>
        <v>1390569.1523716124</v>
      </c>
    </row>
    <row r="143" spans="3:7">
      <c r="C143" s="5">
        <f t="shared" si="19"/>
        <v>141</v>
      </c>
      <c r="D143" s="3">
        <f t="shared" si="15"/>
        <v>603337.52915210347</v>
      </c>
      <c r="E143" s="3">
        <f t="shared" si="16"/>
        <v>1.1685516389419581E-48</v>
      </c>
      <c r="F143" s="8">
        <f t="shared" si="17"/>
        <v>141</v>
      </c>
      <c r="G143" s="3">
        <f t="shared" si="18"/>
        <v>1396663.4708478963</v>
      </c>
    </row>
    <row r="144" spans="3:7">
      <c r="C144" s="5">
        <f t="shared" si="19"/>
        <v>142</v>
      </c>
      <c r="D144" s="3">
        <f t="shared" si="15"/>
        <v>597304.15386058239</v>
      </c>
      <c r="E144" s="3">
        <f t="shared" si="16"/>
        <v>8.1603610967901715E-49</v>
      </c>
      <c r="F144" s="8">
        <f t="shared" si="17"/>
        <v>142</v>
      </c>
      <c r="G144" s="3">
        <f t="shared" si="18"/>
        <v>1402696.8461394173</v>
      </c>
    </row>
    <row r="145" spans="3:7">
      <c r="C145" s="5">
        <f t="shared" si="19"/>
        <v>143</v>
      </c>
      <c r="D145" s="3">
        <f t="shared" si="15"/>
        <v>591331.11232197657</v>
      </c>
      <c r="E145" s="3">
        <f t="shared" si="16"/>
        <v>5.7232523067326375E-49</v>
      </c>
      <c r="F145" s="8">
        <f t="shared" si="17"/>
        <v>143</v>
      </c>
      <c r="G145" s="3">
        <f t="shared" si="18"/>
        <v>1408669.8876780232</v>
      </c>
    </row>
    <row r="146" spans="3:7">
      <c r="C146" s="5">
        <f t="shared" si="19"/>
        <v>144</v>
      </c>
      <c r="D146" s="3">
        <f t="shared" si="15"/>
        <v>585417.80119875679</v>
      </c>
      <c r="E146" s="3">
        <f t="shared" si="16"/>
        <v>4.0310837304128735E-49</v>
      </c>
      <c r="F146" s="8">
        <f t="shared" si="17"/>
        <v>144</v>
      </c>
      <c r="G146" s="3">
        <f t="shared" si="18"/>
        <v>1414583.198801243</v>
      </c>
    </row>
    <row r="147" spans="3:7">
      <c r="C147" s="5">
        <f t="shared" si="19"/>
        <v>145</v>
      </c>
      <c r="D147" s="3">
        <f t="shared" si="15"/>
        <v>579563.6231867692</v>
      </c>
      <c r="E147" s="3">
        <f t="shared" si="16"/>
        <v>2.8511496434596803E-49</v>
      </c>
      <c r="F147" s="8">
        <f t="shared" si="17"/>
        <v>145</v>
      </c>
      <c r="G147" s="3">
        <f t="shared" si="18"/>
        <v>1420437.3768132306</v>
      </c>
    </row>
    <row r="148" spans="3:7">
      <c r="C148" s="5">
        <f t="shared" si="19"/>
        <v>146</v>
      </c>
      <c r="D148" s="3">
        <f t="shared" si="15"/>
        <v>573767.98695490148</v>
      </c>
      <c r="E148" s="3">
        <f t="shared" si="16"/>
        <v>2.0249383346541015E-49</v>
      </c>
      <c r="F148" s="8">
        <f t="shared" si="17"/>
        <v>146</v>
      </c>
      <c r="G148" s="3">
        <f t="shared" si="18"/>
        <v>1426233.0130450982</v>
      </c>
    </row>
    <row r="149" spans="3:7">
      <c r="C149" s="5">
        <f t="shared" si="19"/>
        <v>147</v>
      </c>
      <c r="D149" s="3">
        <f t="shared" si="15"/>
        <v>568030.30708535248</v>
      </c>
      <c r="E149" s="3">
        <f t="shared" si="16"/>
        <v>1.4440159386629544E-49</v>
      </c>
      <c r="F149" s="8">
        <f t="shared" si="17"/>
        <v>147</v>
      </c>
      <c r="G149" s="3">
        <f t="shared" si="18"/>
        <v>1431970.6929146473</v>
      </c>
    </row>
    <row r="150" spans="3:7">
      <c r="C150" s="5">
        <f t="shared" si="19"/>
        <v>148</v>
      </c>
      <c r="D150" s="3">
        <f t="shared" si="15"/>
        <v>562350.0040144989</v>
      </c>
      <c r="E150" s="3">
        <f t="shared" si="16"/>
        <v>1.0338935301255236E-49</v>
      </c>
      <c r="F150" s="8">
        <f t="shared" si="17"/>
        <v>148</v>
      </c>
      <c r="G150" s="3">
        <f t="shared" si="18"/>
        <v>1437650.9959855007</v>
      </c>
    </row>
    <row r="151" spans="3:7">
      <c r="C151" s="5">
        <f t="shared" si="19"/>
        <v>149</v>
      </c>
      <c r="D151" s="3">
        <f t="shared" si="15"/>
        <v>556726.50397435389</v>
      </c>
      <c r="E151" s="3">
        <f t="shared" si="16"/>
        <v>7.4318851471719723E-50</v>
      </c>
      <c r="F151" s="8">
        <f t="shared" si="17"/>
        <v>149</v>
      </c>
      <c r="G151" s="3">
        <f t="shared" si="18"/>
        <v>1443274.4960256456</v>
      </c>
    </row>
    <row r="152" spans="3:7">
      <c r="C152" s="5">
        <f t="shared" si="19"/>
        <v>150</v>
      </c>
      <c r="D152" s="3">
        <f t="shared" si="15"/>
        <v>551159.23893461039</v>
      </c>
      <c r="E152" s="3">
        <f t="shared" si="16"/>
        <v>5.363121429209983E-50</v>
      </c>
      <c r="F152" s="8">
        <f t="shared" si="17"/>
        <v>150</v>
      </c>
      <c r="G152" s="3">
        <f t="shared" si="18"/>
        <v>1448841.7610653893</v>
      </c>
    </row>
    <row r="153" spans="3:7">
      <c r="C153" s="5">
        <f t="shared" si="19"/>
        <v>151</v>
      </c>
      <c r="D153" s="3">
        <f t="shared" si="15"/>
        <v>545647.64654526429</v>
      </c>
      <c r="E153" s="3">
        <f t="shared" si="16"/>
        <v>3.8851544665913455E-50</v>
      </c>
      <c r="F153" s="8">
        <f t="shared" si="17"/>
        <v>151</v>
      </c>
      <c r="G153" s="3">
        <f t="shared" si="18"/>
        <v>1454353.3534547354</v>
      </c>
    </row>
    <row r="154" spans="3:7">
      <c r="C154" s="5">
        <f t="shared" si="19"/>
        <v>152</v>
      </c>
      <c r="D154" s="3">
        <f t="shared" si="15"/>
        <v>540191.17007981159</v>
      </c>
      <c r="E154" s="3">
        <f t="shared" si="16"/>
        <v>2.8251917710111509E-50</v>
      </c>
      <c r="F154" s="8">
        <f t="shared" si="17"/>
        <v>152</v>
      </c>
      <c r="G154" s="3">
        <f t="shared" si="18"/>
        <v>1459809.8299201881</v>
      </c>
    </row>
    <row r="155" spans="3:7">
      <c r="C155" s="5">
        <f t="shared" si="19"/>
        <v>153</v>
      </c>
      <c r="D155" s="3">
        <f t="shared" si="15"/>
        <v>534789.25837901351</v>
      </c>
      <c r="E155" s="3">
        <f t="shared" si="16"/>
        <v>2.0621199467699667E-50</v>
      </c>
      <c r="F155" s="8">
        <f t="shared" si="17"/>
        <v>153</v>
      </c>
      <c r="G155" s="3">
        <f t="shared" si="18"/>
        <v>1465211.7416209863</v>
      </c>
    </row>
    <row r="156" spans="3:7">
      <c r="C156" s="5">
        <f t="shared" si="19"/>
        <v>154</v>
      </c>
      <c r="D156" s="3">
        <f t="shared" si="15"/>
        <v>529441.36579522339</v>
      </c>
      <c r="E156" s="3">
        <f t="shared" si="16"/>
        <v>1.5107201482591262E-50</v>
      </c>
      <c r="F156" s="8">
        <f t="shared" si="17"/>
        <v>154</v>
      </c>
      <c r="G156" s="3">
        <f t="shared" si="18"/>
        <v>1470559.6342047765</v>
      </c>
    </row>
    <row r="157" spans="3:7">
      <c r="C157" s="5">
        <f t="shared" si="19"/>
        <v>155</v>
      </c>
      <c r="D157" s="3">
        <f t="shared" si="15"/>
        <v>524146.95213727118</v>
      </c>
      <c r="E157" s="3">
        <f t="shared" si="16"/>
        <v>1.1108012789447893E-50</v>
      </c>
      <c r="F157" s="8">
        <f t="shared" si="17"/>
        <v>155</v>
      </c>
      <c r="G157" s="3">
        <f t="shared" si="18"/>
        <v>1475854.0478627288</v>
      </c>
    </row>
    <row r="158" spans="3:7">
      <c r="C158" s="5">
        <f t="shared" si="19"/>
        <v>156</v>
      </c>
      <c r="D158" s="3">
        <f t="shared" si="15"/>
        <v>518905.48261589848</v>
      </c>
      <c r="E158" s="3">
        <f t="shared" si="16"/>
        <v>8.1968972655024229E-51</v>
      </c>
      <c r="F158" s="8">
        <f t="shared" si="17"/>
        <v>156</v>
      </c>
      <c r="G158" s="3">
        <f t="shared" si="18"/>
        <v>1481095.5173841016</v>
      </c>
    </row>
    <row r="159" spans="3:7">
      <c r="C159" s="5">
        <f t="shared" si="19"/>
        <v>157</v>
      </c>
      <c r="D159" s="3">
        <f t="shared" si="15"/>
        <v>513716.42778973951</v>
      </c>
      <c r="E159" s="3">
        <f t="shared" si="16"/>
        <v>6.0701897997481864E-51</v>
      </c>
      <c r="F159" s="8">
        <f t="shared" si="17"/>
        <v>157</v>
      </c>
      <c r="G159" s="3">
        <f t="shared" si="18"/>
        <v>1486284.5722102607</v>
      </c>
    </row>
    <row r="160" spans="3:7">
      <c r="C160" s="5">
        <f t="shared" si="19"/>
        <v>158</v>
      </c>
      <c r="D160" s="3">
        <f t="shared" si="15"/>
        <v>508579.26351184212</v>
      </c>
      <c r="E160" s="3">
        <f t="shared" si="16"/>
        <v>4.5110116897820101E-51</v>
      </c>
      <c r="F160" s="8">
        <f t="shared" si="17"/>
        <v>158</v>
      </c>
      <c r="G160" s="3">
        <f t="shared" si="18"/>
        <v>1491421.7364881581</v>
      </c>
    </row>
    <row r="161" spans="3:7">
      <c r="C161" s="5">
        <f t="shared" si="19"/>
        <v>159</v>
      </c>
      <c r="D161" s="3">
        <f t="shared" si="15"/>
        <v>503493.4708767237</v>
      </c>
      <c r="E161" s="3">
        <f t="shared" si="16"/>
        <v>3.3639081883406878E-51</v>
      </c>
      <c r="F161" s="8">
        <f t="shared" si="17"/>
        <v>159</v>
      </c>
      <c r="G161" s="3">
        <f t="shared" si="18"/>
        <v>1496507.5291232765</v>
      </c>
    </row>
    <row r="162" spans="3:7">
      <c r="C162" s="5">
        <f t="shared" si="19"/>
        <v>160</v>
      </c>
      <c r="D162" s="3">
        <f t="shared" si="15"/>
        <v>498458.53616795648</v>
      </c>
      <c r="E162" s="3">
        <f t="shared" si="16"/>
        <v>2.5170552836115454E-51</v>
      </c>
      <c r="F162" s="8">
        <f t="shared" si="17"/>
        <v>160</v>
      </c>
      <c r="G162" s="3">
        <f t="shared" si="18"/>
        <v>1501542.4638320438</v>
      </c>
    </row>
    <row r="163" spans="3:7">
      <c r="C163" s="5">
        <f t="shared" si="19"/>
        <v>161</v>
      </c>
      <c r="D163" s="3">
        <f t="shared" si="15"/>
        <v>493473.95080627693</v>
      </c>
      <c r="E163" s="3">
        <f t="shared" si="16"/>
        <v>1.8897314375501298E-51</v>
      </c>
      <c r="F163" s="8">
        <f t="shared" si="17"/>
        <v>161</v>
      </c>
      <c r="G163" s="3">
        <f t="shared" si="18"/>
        <v>1506527.0491937234</v>
      </c>
    </row>
    <row r="164" spans="3:7">
      <c r="C164" s="5">
        <f t="shared" si="19"/>
        <v>162</v>
      </c>
      <c r="D164" s="3">
        <f t="shared" si="15"/>
        <v>488539.21129821416</v>
      </c>
      <c r="E164" s="3">
        <f t="shared" si="16"/>
        <v>1.423464818324786E-51</v>
      </c>
      <c r="F164" s="8">
        <f t="shared" si="17"/>
        <v>162</v>
      </c>
      <c r="G164" s="3">
        <f t="shared" si="18"/>
        <v>1511461.7887017862</v>
      </c>
    </row>
    <row r="165" spans="3:7">
      <c r="C165" s="5">
        <f t="shared" si="19"/>
        <v>163</v>
      </c>
      <c r="D165" s="3">
        <f t="shared" si="15"/>
        <v>483653.81918523199</v>
      </c>
      <c r="E165" s="3">
        <f t="shared" si="16"/>
        <v>1.0757556284972126E-51</v>
      </c>
      <c r="F165" s="8">
        <f t="shared" si="17"/>
        <v>163</v>
      </c>
      <c r="G165" s="3">
        <f t="shared" si="18"/>
        <v>1516347.1808147684</v>
      </c>
    </row>
    <row r="166" spans="3:7">
      <c r="C166" s="5">
        <f t="shared" si="19"/>
        <v>164</v>
      </c>
      <c r="D166" s="3">
        <f t="shared" si="15"/>
        <v>478817.28099337965</v>
      </c>
      <c r="E166" s="3">
        <f t="shared" si="16"/>
        <v>8.1560896938086932E-52</v>
      </c>
      <c r="F166" s="8">
        <f t="shared" si="17"/>
        <v>164</v>
      </c>
      <c r="G166" s="3">
        <f t="shared" si="18"/>
        <v>1521183.7190066208</v>
      </c>
    </row>
    <row r="167" spans="3:7">
      <c r="C167" s="5">
        <f t="shared" si="19"/>
        <v>165</v>
      </c>
      <c r="D167" s="3">
        <f t="shared" si="15"/>
        <v>474029.10818344587</v>
      </c>
      <c r="E167" s="3">
        <f t="shared" si="16"/>
        <v>6.2034513484448909E-52</v>
      </c>
      <c r="F167" s="8">
        <f t="shared" si="17"/>
        <v>165</v>
      </c>
      <c r="G167" s="3">
        <f t="shared" si="18"/>
        <v>1525971.8918165546</v>
      </c>
    </row>
    <row r="168" spans="3:7">
      <c r="C168" s="5">
        <f t="shared" si="19"/>
        <v>166</v>
      </c>
      <c r="D168" s="3">
        <f t="shared" si="15"/>
        <v>469288.81710161141</v>
      </c>
      <c r="E168" s="3">
        <f t="shared" si="16"/>
        <v>4.7331430932635279E-52</v>
      </c>
      <c r="F168" s="8">
        <f t="shared" si="17"/>
        <v>166</v>
      </c>
      <c r="G168" s="3">
        <f t="shared" si="18"/>
        <v>1530712.1828983889</v>
      </c>
    </row>
    <row r="169" spans="3:7">
      <c r="C169" s="5">
        <f t="shared" si="19"/>
        <v>167</v>
      </c>
      <c r="D169" s="3">
        <f t="shared" si="15"/>
        <v>464595.92893059528</v>
      </c>
      <c r="E169" s="3">
        <f t="shared" si="16"/>
        <v>3.6225375315583766E-52</v>
      </c>
      <c r="F169" s="8">
        <f t="shared" si="17"/>
        <v>167</v>
      </c>
      <c r="G169" s="3">
        <f t="shared" si="18"/>
        <v>1535405.0710694049</v>
      </c>
    </row>
    <row r="170" spans="3:7">
      <c r="C170" s="5">
        <f t="shared" si="19"/>
        <v>168</v>
      </c>
      <c r="D170" s="3">
        <f t="shared" si="15"/>
        <v>459949.96964128932</v>
      </c>
      <c r="E170" s="3">
        <f t="shared" si="16"/>
        <v>2.7810294367782217E-52</v>
      </c>
      <c r="F170" s="8">
        <f t="shared" si="17"/>
        <v>168</v>
      </c>
      <c r="G170" s="3">
        <f t="shared" si="18"/>
        <v>1540051.0303587108</v>
      </c>
    </row>
    <row r="171" spans="3:7">
      <c r="C171" s="5">
        <f t="shared" si="19"/>
        <v>169</v>
      </c>
      <c r="D171" s="3">
        <f t="shared" ref="D171:D200" si="20">D170+B$4*E170*D170-B$5*D170</f>
        <v>455350.46994487644</v>
      </c>
      <c r="E171" s="3">
        <f t="shared" ref="E171:E200" si="21">E170-B$4*E170*D170</f>
        <v>2.1414622342693843E-52</v>
      </c>
      <c r="F171" s="8">
        <f t="shared" ref="F171:F200" si="22">C171</f>
        <v>169</v>
      </c>
      <c r="G171" s="3">
        <f t="shared" ref="G171:G200" si="23">G170+B$5*D170</f>
        <v>1544650.5300551236</v>
      </c>
    </row>
    <row r="172" spans="3:7">
      <c r="C172" s="5">
        <f t="shared" si="19"/>
        <v>170</v>
      </c>
      <c r="D172" s="3">
        <f t="shared" si="20"/>
        <v>450796.96524542768</v>
      </c>
      <c r="E172" s="3">
        <f t="shared" si="21"/>
        <v>1.6539043168974996E-52</v>
      </c>
      <c r="F172" s="8">
        <f t="shared" si="22"/>
        <v>170</v>
      </c>
      <c r="G172" s="3">
        <f t="shared" si="23"/>
        <v>1549204.0347545724</v>
      </c>
    </row>
    <row r="173" spans="3:7">
      <c r="C173" s="5">
        <f t="shared" si="19"/>
        <v>171</v>
      </c>
      <c r="D173" s="3">
        <f t="shared" si="20"/>
        <v>446288.99559297343</v>
      </c>
      <c r="E173" s="3">
        <f t="shared" si="21"/>
        <v>1.2811167934656472E-52</v>
      </c>
      <c r="F173" s="8">
        <f t="shared" si="22"/>
        <v>171</v>
      </c>
      <c r="G173" s="3">
        <f t="shared" si="23"/>
        <v>1553712.0044070268</v>
      </c>
    </row>
    <row r="174" spans="3:7">
      <c r="C174" s="5">
        <f t="shared" si="19"/>
        <v>172</v>
      </c>
      <c r="D174" s="3">
        <f t="shared" si="20"/>
        <v>441826.10563704371</v>
      </c>
      <c r="E174" s="3">
        <f t="shared" si="21"/>
        <v>9.9524262996911001E-53</v>
      </c>
      <c r="F174" s="8">
        <f t="shared" si="22"/>
        <v>172</v>
      </c>
      <c r="G174" s="3">
        <f t="shared" si="23"/>
        <v>1558174.8943629565</v>
      </c>
    </row>
    <row r="175" spans="3:7">
      <c r="C175" s="5">
        <f t="shared" si="19"/>
        <v>173</v>
      </c>
      <c r="D175" s="3">
        <f t="shared" si="20"/>
        <v>437407.84458067326</v>
      </c>
      <c r="E175" s="3">
        <f t="shared" si="21"/>
        <v>7.7538054228749939E-53</v>
      </c>
      <c r="F175" s="8">
        <f t="shared" si="22"/>
        <v>173</v>
      </c>
      <c r="G175" s="3">
        <f t="shared" si="23"/>
        <v>1562593.1554193269</v>
      </c>
    </row>
    <row r="176" spans="3:7">
      <c r="C176" s="5">
        <f t="shared" si="19"/>
        <v>174</v>
      </c>
      <c r="D176" s="3">
        <f t="shared" si="20"/>
        <v>433033.76613486651</v>
      </c>
      <c r="E176" s="3">
        <f t="shared" si="21"/>
        <v>6.0580177642161504E-53</v>
      </c>
      <c r="F176" s="8">
        <f t="shared" si="22"/>
        <v>174</v>
      </c>
      <c r="G176" s="3">
        <f t="shared" si="23"/>
        <v>1566967.2338651335</v>
      </c>
    </row>
    <row r="177" spans="3:7">
      <c r="C177" s="5">
        <f t="shared" si="19"/>
        <v>175</v>
      </c>
      <c r="D177" s="3">
        <f t="shared" si="20"/>
        <v>428703.42847351782</v>
      </c>
      <c r="E177" s="3">
        <f t="shared" si="21"/>
        <v>4.7463546403409289E-53</v>
      </c>
      <c r="F177" s="8">
        <f t="shared" si="22"/>
        <v>175</v>
      </c>
      <c r="G177" s="3">
        <f t="shared" si="23"/>
        <v>1571297.5715264822</v>
      </c>
    </row>
    <row r="178" spans="3:7">
      <c r="C178" s="5">
        <f t="shared" si="19"/>
        <v>176</v>
      </c>
      <c r="D178" s="3">
        <f t="shared" si="20"/>
        <v>424416.39418878267</v>
      </c>
      <c r="E178" s="3">
        <f t="shared" si="21"/>
        <v>3.7289653868082555E-53</v>
      </c>
      <c r="F178" s="8">
        <f t="shared" si="22"/>
        <v>176</v>
      </c>
      <c r="G178" s="3">
        <f t="shared" si="23"/>
        <v>1575584.6058112173</v>
      </c>
    </row>
    <row r="179" spans="3:7">
      <c r="C179" s="5">
        <f t="shared" si="19"/>
        <v>177</v>
      </c>
      <c r="D179" s="3">
        <f t="shared" si="20"/>
        <v>420172.23024689482</v>
      </c>
      <c r="E179" s="3">
        <f t="shared" si="21"/>
        <v>2.9376483650462862E-53</v>
      </c>
      <c r="F179" s="8">
        <f t="shared" si="22"/>
        <v>177</v>
      </c>
      <c r="G179" s="3">
        <f t="shared" si="23"/>
        <v>1579828.7697531052</v>
      </c>
    </row>
    <row r="180" spans="3:7">
      <c r="C180" s="5">
        <f t="shared" si="19"/>
        <v>178</v>
      </c>
      <c r="D180" s="3">
        <f t="shared" si="20"/>
        <v>415970.50794442586</v>
      </c>
      <c r="E180" s="3">
        <f t="shared" si="21"/>
        <v>2.3204892324349652E-53</v>
      </c>
      <c r="F180" s="8">
        <f t="shared" si="22"/>
        <v>178</v>
      </c>
      <c r="G180" s="3">
        <f t="shared" si="23"/>
        <v>1584030.4920555742</v>
      </c>
    </row>
    <row r="181" spans="3:7">
      <c r="C181" s="5">
        <f t="shared" si="19"/>
        <v>179</v>
      </c>
      <c r="D181" s="3">
        <f t="shared" si="20"/>
        <v>411810.80286498158</v>
      </c>
      <c r="E181" s="3">
        <f t="shared" si="21"/>
        <v>1.8378616900871935E-53</v>
      </c>
      <c r="F181" s="8">
        <f t="shared" si="22"/>
        <v>179</v>
      </c>
      <c r="G181" s="3">
        <f t="shared" si="23"/>
        <v>1588190.1971350184</v>
      </c>
    </row>
    <row r="182" spans="3:7">
      <c r="C182" s="5">
        <f t="shared" si="19"/>
        <v>180</v>
      </c>
      <c r="D182" s="3">
        <f t="shared" si="20"/>
        <v>407692.69483633176</v>
      </c>
      <c r="E182" s="3">
        <f t="shared" si="21"/>
        <v>1.4594360410123939E-53</v>
      </c>
      <c r="F182" s="8">
        <f t="shared" si="22"/>
        <v>180</v>
      </c>
      <c r="G182" s="3">
        <f t="shared" si="23"/>
        <v>1592308.3051636682</v>
      </c>
    </row>
    <row r="183" spans="3:7">
      <c r="C183" s="5">
        <f t="shared" si="19"/>
        <v>181</v>
      </c>
      <c r="D183" s="3">
        <f t="shared" si="20"/>
        <v>403615.76788796845</v>
      </c>
      <c r="E183" s="3">
        <f t="shared" si="21"/>
        <v>1.1619353347615889E-53</v>
      </c>
      <c r="F183" s="8">
        <f t="shared" si="22"/>
        <v>181</v>
      </c>
      <c r="G183" s="3">
        <f t="shared" si="23"/>
        <v>1596385.2321120317</v>
      </c>
    </row>
    <row r="184" spans="3:7">
      <c r="C184" s="5">
        <f t="shared" si="19"/>
        <v>182</v>
      </c>
      <c r="D184" s="3">
        <f t="shared" si="20"/>
        <v>399579.61020908877</v>
      </c>
      <c r="E184" s="3">
        <f t="shared" si="21"/>
        <v>9.274476235736078E-54</v>
      </c>
      <c r="F184" s="8">
        <f t="shared" si="22"/>
        <v>182</v>
      </c>
      <c r="G184" s="3">
        <f t="shared" si="23"/>
        <v>1600421.3897909115</v>
      </c>
    </row>
    <row r="185" spans="3:7">
      <c r="C185" s="5">
        <f t="shared" si="19"/>
        <v>183</v>
      </c>
      <c r="D185" s="3">
        <f t="shared" si="20"/>
        <v>395583.81410699786</v>
      </c>
      <c r="E185" s="3">
        <f t="shared" si="21"/>
        <v>7.4215304361516387E-54</v>
      </c>
      <c r="F185" s="8">
        <f t="shared" si="22"/>
        <v>183</v>
      </c>
      <c r="G185" s="3">
        <f t="shared" si="23"/>
        <v>1604417.1858930024</v>
      </c>
    </row>
    <row r="186" spans="3:7">
      <c r="C186" s="5">
        <f t="shared" si="19"/>
        <v>184</v>
      </c>
      <c r="D186" s="3">
        <f t="shared" si="20"/>
        <v>391627.97596592788</v>
      </c>
      <c r="E186" s="3">
        <f t="shared" si="21"/>
        <v>5.9536117779296206E-54</v>
      </c>
      <c r="F186" s="8">
        <f t="shared" si="22"/>
        <v>184</v>
      </c>
      <c r="G186" s="3">
        <f t="shared" si="23"/>
        <v>1608373.0240340724</v>
      </c>
    </row>
    <row r="187" spans="3:7">
      <c r="C187" s="5">
        <f t="shared" si="19"/>
        <v>185</v>
      </c>
      <c r="D187" s="3">
        <f t="shared" si="20"/>
        <v>387711.69620626862</v>
      </c>
      <c r="E187" s="3">
        <f t="shared" si="21"/>
        <v>4.7878113127908775E-54</v>
      </c>
      <c r="F187" s="8">
        <f t="shared" si="22"/>
        <v>185</v>
      </c>
      <c r="G187" s="3">
        <f t="shared" si="23"/>
        <v>1612289.3037937316</v>
      </c>
    </row>
    <row r="188" spans="3:7">
      <c r="C188" s="5">
        <f t="shared" si="19"/>
        <v>186</v>
      </c>
      <c r="D188" s="3">
        <f t="shared" si="20"/>
        <v>383834.57924420596</v>
      </c>
      <c r="E188" s="3">
        <f t="shared" si="21"/>
        <v>3.8596660901920211E-54</v>
      </c>
      <c r="F188" s="8">
        <f t="shared" si="22"/>
        <v>186</v>
      </c>
      <c r="G188" s="3">
        <f t="shared" si="23"/>
        <v>1616166.4207557943</v>
      </c>
    </row>
    <row r="189" spans="3:7">
      <c r="C189" s="5">
        <f t="shared" si="19"/>
        <v>187</v>
      </c>
      <c r="D189" s="3">
        <f t="shared" si="20"/>
        <v>379996.23345176392</v>
      </c>
      <c r="E189" s="3">
        <f t="shared" si="21"/>
        <v>3.1189294353160291E-54</v>
      </c>
      <c r="F189" s="8">
        <f t="shared" si="22"/>
        <v>187</v>
      </c>
      <c r="G189" s="3">
        <f t="shared" si="23"/>
        <v>1620004.7665482364</v>
      </c>
    </row>
    <row r="190" spans="3:7">
      <c r="C190" s="5">
        <f t="shared" si="19"/>
        <v>188</v>
      </c>
      <c r="D190" s="3">
        <f t="shared" si="20"/>
        <v>376196.2711172463</v>
      </c>
      <c r="E190" s="3">
        <f t="shared" si="21"/>
        <v>2.5263387164050651E-54</v>
      </c>
      <c r="F190" s="8">
        <f t="shared" si="22"/>
        <v>188</v>
      </c>
      <c r="G190" s="3">
        <f t="shared" si="23"/>
        <v>1623804.728882754</v>
      </c>
    </row>
    <row r="191" spans="3:7">
      <c r="C191" s="5">
        <f t="shared" si="19"/>
        <v>189</v>
      </c>
      <c r="D191" s="3">
        <f t="shared" si="20"/>
        <v>372434.30840607383</v>
      </c>
      <c r="E191" s="3">
        <f t="shared" si="21"/>
        <v>2.0511391140597072E-54</v>
      </c>
      <c r="F191" s="8">
        <f t="shared" si="22"/>
        <v>189</v>
      </c>
      <c r="G191" s="3">
        <f t="shared" si="23"/>
        <v>1627566.6915939264</v>
      </c>
    </row>
    <row r="192" spans="3:7">
      <c r="C192" s="5">
        <f t="shared" si="19"/>
        <v>190</v>
      </c>
      <c r="D192" s="3">
        <f t="shared" si="20"/>
        <v>368709.96532201307</v>
      </c>
      <c r="E192" s="3">
        <f t="shared" si="21"/>
        <v>1.6691818253649702E-54</v>
      </c>
      <c r="F192" s="8">
        <f t="shared" si="22"/>
        <v>190</v>
      </c>
      <c r="G192" s="3">
        <f t="shared" si="23"/>
        <v>1631291.0346779872</v>
      </c>
    </row>
    <row r="193" spans="3:7">
      <c r="C193" s="5">
        <f t="shared" si="19"/>
        <v>191</v>
      </c>
      <c r="D193" s="3">
        <f t="shared" si="20"/>
        <v>365022.86566879292</v>
      </c>
      <c r="E193" s="3">
        <f t="shared" si="21"/>
        <v>1.3614598388917438E-54</v>
      </c>
      <c r="F193" s="8">
        <f t="shared" si="22"/>
        <v>191</v>
      </c>
      <c r="G193" s="3">
        <f t="shared" si="23"/>
        <v>1634978.1343312073</v>
      </c>
    </row>
    <row r="194" spans="3:7">
      <c r="C194" s="5">
        <f t="shared" si="19"/>
        <v>192</v>
      </c>
      <c r="D194" s="3">
        <f t="shared" si="20"/>
        <v>361372.63701210497</v>
      </c>
      <c r="E194" s="3">
        <f t="shared" si="21"/>
        <v>1.112977852949125E-54</v>
      </c>
      <c r="F194" s="8">
        <f t="shared" si="22"/>
        <v>192</v>
      </c>
      <c r="G194" s="3">
        <f t="shared" si="23"/>
        <v>1638628.3629878953</v>
      </c>
    </row>
    <row r="195" spans="3:7">
      <c r="C195" s="5">
        <f t="shared" si="19"/>
        <v>193</v>
      </c>
      <c r="D195" s="3">
        <f t="shared" si="20"/>
        <v>357758.91064198391</v>
      </c>
      <c r="E195" s="3">
        <f t="shared" si="21"/>
        <v>9.1187798212097699E-55</v>
      </c>
      <c r="F195" s="8">
        <f t="shared" si="22"/>
        <v>193</v>
      </c>
      <c r="G195" s="3">
        <f t="shared" si="23"/>
        <v>1642242.0893580164</v>
      </c>
    </row>
    <row r="196" spans="3:7">
      <c r="C196" s="5">
        <f t="shared" si="19"/>
        <v>194</v>
      </c>
      <c r="D196" s="3">
        <f t="shared" si="20"/>
        <v>354181.32153556409</v>
      </c>
      <c r="E196" s="3">
        <f t="shared" si="21"/>
        <v>7.487617453599714E-55</v>
      </c>
      <c r="F196" s="8">
        <f t="shared" si="22"/>
        <v>194</v>
      </c>
      <c r="G196" s="3">
        <f t="shared" si="23"/>
        <v>1645819.6784644362</v>
      </c>
    </row>
    <row r="197" spans="3:7">
      <c r="C197" s="5">
        <f t="shared" ref="C197:C202" si="24">C196+1</f>
        <v>195</v>
      </c>
      <c r="D197" s="3">
        <f t="shared" si="20"/>
        <v>350639.50832020846</v>
      </c>
      <c r="E197" s="3">
        <f t="shared" si="21"/>
        <v>6.1616303311653629E-55</v>
      </c>
      <c r="F197" s="8">
        <f t="shared" si="22"/>
        <v>195</v>
      </c>
      <c r="G197" s="3">
        <f t="shared" si="23"/>
        <v>1649361.4916797918</v>
      </c>
    </row>
    <row r="198" spans="3:7">
      <c r="C198" s="5">
        <f t="shared" si="24"/>
        <v>196</v>
      </c>
      <c r="D198" s="3">
        <f t="shared" si="20"/>
        <v>347133.11323700636</v>
      </c>
      <c r="E198" s="3">
        <f t="shared" si="21"/>
        <v>5.0813748162800098E-55</v>
      </c>
      <c r="F198" s="8">
        <f t="shared" si="22"/>
        <v>196</v>
      </c>
      <c r="G198" s="3">
        <f t="shared" si="23"/>
        <v>1652867.8867629939</v>
      </c>
    </row>
    <row r="199" spans="3:7">
      <c r="C199" s="5">
        <f t="shared" si="24"/>
        <v>197</v>
      </c>
      <c r="D199" s="3">
        <f t="shared" si="20"/>
        <v>343661.78210463631</v>
      </c>
      <c r="E199" s="3">
        <f t="shared" si="21"/>
        <v>4.199418086530309E-55</v>
      </c>
      <c r="F199" s="8">
        <f t="shared" si="22"/>
        <v>197</v>
      </c>
      <c r="G199" s="3">
        <f t="shared" si="23"/>
        <v>1656339.2178953639</v>
      </c>
    </row>
    <row r="200" spans="3:7">
      <c r="C200" s="5">
        <f t="shared" si="24"/>
        <v>198</v>
      </c>
      <c r="D200" s="3">
        <f t="shared" si="20"/>
        <v>340225.16428358993</v>
      </c>
      <c r="E200" s="3">
        <f t="shared" si="21"/>
        <v>3.4778283348205854E-55</v>
      </c>
      <c r="F200" s="8">
        <f t="shared" si="22"/>
        <v>198</v>
      </c>
      <c r="G200" s="3">
        <f t="shared" si="23"/>
        <v>1659775.8357164103</v>
      </c>
    </row>
    <row r="201" spans="3:7">
      <c r="C201" s="5">
        <f t="shared" si="24"/>
        <v>199</v>
      </c>
      <c r="D201" s="3">
        <f t="shared" ref="D201:D202" si="25">D200+B$4*E200*D200-B$5*D200</f>
        <v>336822.91264075402</v>
      </c>
      <c r="E201" s="3">
        <f t="shared" ref="E201:E202" si="26">E200-B$4*E200*D200</f>
        <v>2.8862059765383567E-55</v>
      </c>
      <c r="F201" s="8">
        <f t="shared" ref="F201:F202" si="27">C201</f>
        <v>199</v>
      </c>
      <c r="G201" s="3">
        <f t="shared" ref="G201:G202" si="28">G200+B$5*D200</f>
        <v>1663178.0873592461</v>
      </c>
    </row>
    <row r="202" spans="3:7">
      <c r="C202" s="5">
        <f t="shared" si="24"/>
        <v>200</v>
      </c>
      <c r="D202" s="3">
        <f t="shared" si="25"/>
        <v>333454.68351434649</v>
      </c>
      <c r="E202" s="3">
        <f t="shared" si="26"/>
        <v>2.4001358247889562E-55</v>
      </c>
      <c r="F202" s="8">
        <f t="shared" si="27"/>
        <v>200</v>
      </c>
      <c r="G202" s="3">
        <f t="shared" si="28"/>
        <v>1666546.3164856536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SIR model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</dc:creator>
  <cp:lastModifiedBy>Rob</cp:lastModifiedBy>
  <dcterms:created xsi:type="dcterms:W3CDTF">2015-03-11T20:00:35Z</dcterms:created>
  <dcterms:modified xsi:type="dcterms:W3CDTF">2015-04-18T20:00:33Z</dcterms:modified>
</cp:coreProperties>
</file>